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gnolia/Documents/MIT/2018-19/Spring 2019/20.109/"/>
    </mc:Choice>
  </mc:AlternateContent>
  <xr:revisionPtr revIDLastSave="0" documentId="13_ncr:1_{E75918CE-08C1-7641-A396-9462A1BA0C50}" xr6:coauthVersionLast="41" xr6:coauthVersionMax="41" xr10:uidLastSave="{00000000-0000-0000-0000-000000000000}"/>
  <bookViews>
    <workbookView xWindow="13160" yWindow="660" windowWidth="27640" windowHeight="16940" xr2:uid="{E8398B26-3E04-C049-9543-7CF79A5A2D97}"/>
  </bookViews>
  <sheets>
    <sheet name="Sheet1" sheetId="1" r:id="rId1"/>
  </sheets>
  <calcPr calcId="191029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5" i="1" l="1"/>
  <c r="AB4" i="1"/>
  <c r="Z6" i="1"/>
  <c r="Z5" i="1"/>
  <c r="R6" i="1" l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5" i="1"/>
  <c r="O31" i="1"/>
  <c r="O32" i="1"/>
  <c r="O33" i="1"/>
  <c r="O34" i="1"/>
  <c r="O35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6" i="1"/>
  <c r="O7" i="1"/>
  <c r="O5" i="1"/>
</calcChain>
</file>

<file path=xl/sharedStrings.xml><?xml version="1.0" encoding="utf-8"?>
<sst xmlns="http://schemas.openxmlformats.org/spreadsheetml/2006/main" count="25" uniqueCount="21">
  <si>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</si>
  <si>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</si>
  <si>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</si>
  <si>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</si>
  <si>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</si>
  <si>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</si>
  <si>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</si>
  <si>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</si>
  <si>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</si>
  <si>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</si>
  <si>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</si>
  <si>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</si>
  <si>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Time</t>
  </si>
  <si>
    <t>Avg Abs</t>
  </si>
  <si>
    <t>No Substrate</t>
  </si>
  <si>
    <t>No chymotrypsin</t>
  </si>
  <si>
    <t>No protein</t>
  </si>
  <si>
    <t>Experimental</t>
  </si>
  <si>
    <t>Specific Activity (nmol/min/mg)</t>
  </si>
  <si>
    <t>delta A test/30 min</t>
  </si>
  <si>
    <t>delta A blank/30 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</si>
</sst>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2"/>
      <color theme="1"/>
      <name val="Avenir Book"/>
      <family val="2"/>
    </font>
    <font>
      <sz val="12"/>
      <color theme="6"/>
      <name val="Avenir Book"/>
      <family val="2"/>
    </font>
  </fonts>
  <fills count="9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CC7DFD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8" borderId="3" xfId="0" applyFont="1" applyFill="1" applyBorder="1"/>
    <xf numFmtId="0" fontId="1" fillId="6" borderId="4" xfId="0" applyFont="1" applyFill="1" applyBorder="1"/>
    <xf numFmtId="0" fontId="1" fillId="4" borderId="3" xfId="0" applyFont="1" applyFill="1" applyBorder="1"/>
    <xf numFmtId="0" fontId="1" fillId="7" borderId="3" xfId="0" applyFont="1" applyFill="1" applyBorder="1"/>
    <xf numFmtId="0" fontId="1" fillId="2" borderId="3" xfId="0" applyFont="1" applyFill="1" applyBorder="1"/>
    <xf numFmtId="0" fontId="1" fillId="6" borderId="0" xfId="0" applyFont="1" applyFill="1"/>
    <xf numFmtId="0" fontId="1" fillId="4" borderId="0" xfId="0" applyFont="1" applyFill="1"/>
    <xf numFmtId="0" fontId="2" fillId="7" borderId="0" xfId="0" applyFont="1" applyFill="1"/>
    <xf numFmtId="0" fontId="1" fillId="2" borderId="0" xfId="0" applyFont="1" applyFill="1"/>
    <xf numFmtId="0" fontId="1" fillId="0" borderId="0" xfId="0" applyFont="1" applyFill="1"/>
    <xf numFmtId="0" fontId="1" fillId="7" borderId="0" xfId="0" applyFont="1" applyFill="1"/>
    <xf numFmtId="0" fontId="1" fillId="8" borderId="2" xfId="0" applyFont="1" applyFill="1" applyBorder="1"/>
    <xf numFmtId="0" fontId="1" fillId="6" borderId="5" xfId="0" applyFont="1" applyFill="1" applyBorder="1"/>
    <xf numFmtId="0" fontId="1" fillId="4" borderId="2" xfId="0" applyFont="1" applyFill="1" applyBorder="1"/>
    <xf numFmtId="0" fontId="1" fillId="7" borderId="2" xfId="0" applyFont="1" applyFill="1" applyBorder="1"/>
    <xf numFmtId="0" fontId="1" fillId="2" borderId="2" xfId="0" applyFont="1" applyFill="1" applyBorder="1"/>
    <xf numFmtId="0" fontId="1" fillId="3" borderId="0" xfId="0" applyFont="1" applyFill="1"/>
    <xf numFmtId="0" fontId="1" fillId="0" borderId="2" xfId="0" applyFont="1" applyBorder="1"/>
    <xf numFmtId="21" fontId="1" fillId="0" borderId="0" xfId="0" applyNumberFormat="1" applyFont="1"/>
    <xf numFmtId="21" fontId="1" fillId="0" borderId="1" xfId="0" applyNumberFormat="1" applyFont="1" applyBorder="1"/>
    <xf numFmtId="0" fontId="1" fillId="0" borderId="1" xfId="0" applyFont="1" applyBorder="1"/>
    <xf numFmtId="0" fontId="1" fillId="5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7D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>
                <a:solidFill>
                  <a:schemeClr val="tx1"/>
                </a:solidFill>
                <a:latin typeface="Avenir Book" panose="02000503020000020003" pitchFamily="2" charset="0"/>
              </a:rPr>
              <a:t>PPIase assay assessing FKBP12</a:t>
            </a:r>
            <a:r>
              <a:rPr lang="en-US" sz="1800" baseline="0">
                <a:solidFill>
                  <a:schemeClr val="tx1"/>
                </a:solidFill>
                <a:latin typeface="Avenir Book" panose="02000503020000020003" pitchFamily="2" charset="0"/>
              </a:rPr>
              <a:t> activity</a:t>
            </a:r>
            <a:endParaRPr lang="en-US" sz="1800">
              <a:solidFill>
                <a:schemeClr val="tx1"/>
              </a:solidFill>
              <a:latin typeface="Avenir Book" panose="02000503020000020003" pitchFamily="2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FKBP12 + chymotrypsin (No substrate)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Sheet1!$T$5:$T$35</c:f>
              <c:numCache>
                <c:formatCode>h:mm:ss</c:formatCode>
                <c:ptCount val="31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</c:numCache>
            </c:numRef>
          </c:cat>
          <c:val>
            <c:numRef>
              <c:f>Sheet1!$U$5:$U$35</c:f>
              <c:numCache>
                <c:formatCode>General</c:formatCode>
                <c:ptCount val="31"/>
                <c:pt idx="0">
                  <c:v>4.2466666666666673E-2</c:v>
                </c:pt>
                <c:pt idx="1">
                  <c:v>4.3533333333333334E-2</c:v>
                </c:pt>
                <c:pt idx="2">
                  <c:v>4.3733333333333325E-2</c:v>
                </c:pt>
                <c:pt idx="3">
                  <c:v>4.3766666666666669E-2</c:v>
                </c:pt>
                <c:pt idx="4">
                  <c:v>4.3766666666666669E-2</c:v>
                </c:pt>
                <c:pt idx="5">
                  <c:v>4.3799999999999999E-2</c:v>
                </c:pt>
                <c:pt idx="6">
                  <c:v>4.3766666666666669E-2</c:v>
                </c:pt>
                <c:pt idx="7">
                  <c:v>4.3800000000000006E-2</c:v>
                </c:pt>
                <c:pt idx="8">
                  <c:v>4.3766666666666669E-2</c:v>
                </c:pt>
                <c:pt idx="9">
                  <c:v>4.3699999999999996E-2</c:v>
                </c:pt>
                <c:pt idx="10">
                  <c:v>4.3666666666666666E-2</c:v>
                </c:pt>
                <c:pt idx="11">
                  <c:v>4.3933333333333324E-2</c:v>
                </c:pt>
                <c:pt idx="12">
                  <c:v>4.36E-2</c:v>
                </c:pt>
                <c:pt idx="13">
                  <c:v>4.363333333333333E-2</c:v>
                </c:pt>
                <c:pt idx="14">
                  <c:v>4.36E-2</c:v>
                </c:pt>
                <c:pt idx="15">
                  <c:v>4.3800000000000006E-2</c:v>
                </c:pt>
                <c:pt idx="16">
                  <c:v>4.3533333333333334E-2</c:v>
                </c:pt>
                <c:pt idx="17">
                  <c:v>4.3699999999999996E-2</c:v>
                </c:pt>
                <c:pt idx="18">
                  <c:v>4.36E-2</c:v>
                </c:pt>
                <c:pt idx="19">
                  <c:v>4.3666666666666666E-2</c:v>
                </c:pt>
                <c:pt idx="20">
                  <c:v>4.3666666666666666E-2</c:v>
                </c:pt>
                <c:pt idx="21">
                  <c:v>4.4066666666666664E-2</c:v>
                </c:pt>
                <c:pt idx="22">
                  <c:v>4.3766666666666669E-2</c:v>
                </c:pt>
                <c:pt idx="23">
                  <c:v>4.3666666666666666E-2</c:v>
                </c:pt>
                <c:pt idx="24">
                  <c:v>4.3666666666666666E-2</c:v>
                </c:pt>
                <c:pt idx="25">
                  <c:v>4.363333333333333E-2</c:v>
                </c:pt>
                <c:pt idx="26">
                  <c:v>4.36E-2</c:v>
                </c:pt>
                <c:pt idx="27">
                  <c:v>4.3799999999999999E-2</c:v>
                </c:pt>
                <c:pt idx="28">
                  <c:v>4.3666666666666666E-2</c:v>
                </c:pt>
                <c:pt idx="29">
                  <c:v>4.3699999999999996E-2</c:v>
                </c:pt>
                <c:pt idx="30">
                  <c:v>4.3699999999999996E-2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DA-604A-8B9F-1F0673040D10}"/>
            </c:ext>
          </c:extLst>
        </c:ser>
        <c:ser>
          <c:idx val="1"/>
          <c:order val="1"/>
          <c:tx>
            <c:v>FKBP12 + substrate (No chymotrypsin)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Sheet1!$T$5:$T$35</c:f>
              <c:numCache>
                <c:formatCode>h:mm:ss</c:formatCode>
                <c:ptCount val="31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</c:numCache>
            </c:numRef>
          </c:cat>
          <c:val>
            <c:numRef>
              <c:f>Sheet1!$V$5:$V$35</c:f>
              <c:numCache>
                <c:formatCode>General</c:formatCode>
                <c:ptCount val="31"/>
                <c:pt idx="0">
                  <c:v>6.3300000000000009E-2</c:v>
                </c:pt>
                <c:pt idx="1">
                  <c:v>6.3533333333333331E-2</c:v>
                </c:pt>
                <c:pt idx="2">
                  <c:v>6.3266666666666679E-2</c:v>
                </c:pt>
                <c:pt idx="3">
                  <c:v>6.3666666666666677E-2</c:v>
                </c:pt>
                <c:pt idx="4">
                  <c:v>6.3533333333333331E-2</c:v>
                </c:pt>
                <c:pt idx="5">
                  <c:v>6.3799999999999996E-2</c:v>
                </c:pt>
                <c:pt idx="6">
                  <c:v>6.4133333333333334E-2</c:v>
                </c:pt>
                <c:pt idx="7">
                  <c:v>6.4233333333333323E-2</c:v>
                </c:pt>
                <c:pt idx="8">
                  <c:v>6.4466666666666658E-2</c:v>
                </c:pt>
                <c:pt idx="9">
                  <c:v>6.4666666666666664E-2</c:v>
                </c:pt>
                <c:pt idx="10">
                  <c:v>6.4699999999999994E-2</c:v>
                </c:pt>
                <c:pt idx="11">
                  <c:v>6.4966666666666673E-2</c:v>
                </c:pt>
                <c:pt idx="12">
                  <c:v>6.5099999999999991E-2</c:v>
                </c:pt>
                <c:pt idx="13">
                  <c:v>6.5066666666666662E-2</c:v>
                </c:pt>
                <c:pt idx="14">
                  <c:v>6.5233333333333324E-2</c:v>
                </c:pt>
                <c:pt idx="15">
                  <c:v>6.536666666666667E-2</c:v>
                </c:pt>
                <c:pt idx="16">
                  <c:v>6.5599999999999992E-2</c:v>
                </c:pt>
                <c:pt idx="17">
                  <c:v>6.5633333333333335E-2</c:v>
                </c:pt>
                <c:pt idx="18">
                  <c:v>6.5633333333333335E-2</c:v>
                </c:pt>
                <c:pt idx="19">
                  <c:v>6.5533333333333332E-2</c:v>
                </c:pt>
                <c:pt idx="20">
                  <c:v>6.59E-2</c:v>
                </c:pt>
                <c:pt idx="21">
                  <c:v>6.59E-2</c:v>
                </c:pt>
                <c:pt idx="22">
                  <c:v>6.5966666666666673E-2</c:v>
                </c:pt>
                <c:pt idx="23">
                  <c:v>6.6000000000000003E-2</c:v>
                </c:pt>
                <c:pt idx="24">
                  <c:v>6.6233333333333325E-2</c:v>
                </c:pt>
                <c:pt idx="25">
                  <c:v>6.6066666666666662E-2</c:v>
                </c:pt>
                <c:pt idx="26">
                  <c:v>6.6133333333333322E-2</c:v>
                </c:pt>
                <c:pt idx="27">
                  <c:v>6.6466666666666674E-2</c:v>
                </c:pt>
                <c:pt idx="28">
                  <c:v>6.6400000000000001E-2</c:v>
                </c:pt>
                <c:pt idx="29">
                  <c:v>6.6266666666666682E-2</c:v>
                </c:pt>
                <c:pt idx="30">
                  <c:v>6.6599999999999993E-2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DA-604A-8B9F-1F0673040D10}"/>
            </c:ext>
          </c:extLst>
        </c:ser>
        <c:ser>
          <c:idx val="2"/>
          <c:order val="2"/>
          <c:tx>
            <c:v>Chymotrypsin + substrate (No protein)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Sheet1!$T$5:$T$35</c:f>
              <c:numCache>
                <c:formatCode>h:mm:ss</c:formatCode>
                <c:ptCount val="31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</c:numCache>
            </c:numRef>
          </c:cat>
          <c:val>
            <c:numRef>
              <c:f>Sheet1!$W$5:$W$35</c:f>
              <c:numCache>
                <c:formatCode>General</c:formatCode>
                <c:ptCount val="31"/>
                <c:pt idx="0">
                  <c:v>0.1012</c:v>
                </c:pt>
                <c:pt idx="1">
                  <c:v>0.11750000000000001</c:v>
                </c:pt>
                <c:pt idx="2">
                  <c:v>0.13473333333333334</c:v>
                </c:pt>
                <c:pt idx="3">
                  <c:v>0.15329999999999999</c:v>
                </c:pt>
                <c:pt idx="4">
                  <c:v>0.17173333333333332</c:v>
                </c:pt>
                <c:pt idx="5">
                  <c:v>0.19063333333333335</c:v>
                </c:pt>
                <c:pt idx="6">
                  <c:v>0.21096666666666666</c:v>
                </c:pt>
                <c:pt idx="7">
                  <c:v>0.23079999999999998</c:v>
                </c:pt>
                <c:pt idx="8">
                  <c:v>0.25069999999999998</c:v>
                </c:pt>
                <c:pt idx="9">
                  <c:v>0.27153333333333335</c:v>
                </c:pt>
                <c:pt idx="10">
                  <c:v>0.29213333333333336</c:v>
                </c:pt>
                <c:pt idx="11">
                  <c:v>0.31419999999999998</c:v>
                </c:pt>
                <c:pt idx="12">
                  <c:v>0.33583333333333326</c:v>
                </c:pt>
                <c:pt idx="13">
                  <c:v>0.35813333333333336</c:v>
                </c:pt>
                <c:pt idx="14">
                  <c:v>0.37853333333333333</c:v>
                </c:pt>
                <c:pt idx="15">
                  <c:v>0.40009999999999996</c:v>
                </c:pt>
                <c:pt idx="16">
                  <c:v>0.42143333333333333</c:v>
                </c:pt>
                <c:pt idx="17">
                  <c:v>0.44189999999999996</c:v>
                </c:pt>
                <c:pt idx="18">
                  <c:v>0.46290000000000003</c:v>
                </c:pt>
                <c:pt idx="19">
                  <c:v>0.48386666666666667</c:v>
                </c:pt>
                <c:pt idx="20">
                  <c:v>0.50323333333333331</c:v>
                </c:pt>
                <c:pt idx="21">
                  <c:v>0.52336666666666665</c:v>
                </c:pt>
                <c:pt idx="22">
                  <c:v>0.54266666666666663</c:v>
                </c:pt>
                <c:pt idx="23">
                  <c:v>0.56306666666666672</c:v>
                </c:pt>
                <c:pt idx="24">
                  <c:v>0.5827</c:v>
                </c:pt>
                <c:pt idx="25">
                  <c:v>0.60016666666666663</c:v>
                </c:pt>
                <c:pt idx="26">
                  <c:v>0.61923333333333341</c:v>
                </c:pt>
                <c:pt idx="27">
                  <c:v>0.63770000000000004</c:v>
                </c:pt>
                <c:pt idx="28">
                  <c:v>0.65636666666666665</c:v>
                </c:pt>
                <c:pt idx="29">
                  <c:v>0.67410000000000003</c:v>
                </c:pt>
                <c:pt idx="30">
                  <c:v>0.6918333333333333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0DA-604A-8B9F-1F0673040D10}"/>
            </c:ext>
          </c:extLst>
        </c:ser>
        <c:ser>
          <c:idx val="3"/>
          <c:order val="3"/>
          <c:tx>
            <c:v>FKBP12 + chymotrypsin + substrate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Sheet1!$T$5:$T$35</c:f>
              <c:numCache>
                <c:formatCode>h:mm:ss</c:formatCode>
                <c:ptCount val="31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</c:numCache>
            </c:numRef>
          </c:cat>
          <c:val>
            <c:numRef>
              <c:f>Sheet1!$X$5:$X$35</c:f>
              <c:numCache>
                <c:formatCode>General</c:formatCode>
                <c:ptCount val="31"/>
                <c:pt idx="0">
                  <c:v>9.69E-2</c:v>
                </c:pt>
                <c:pt idx="1">
                  <c:v>0.11549999999999999</c:v>
                </c:pt>
                <c:pt idx="2">
                  <c:v>0.13483333333333333</c:v>
                </c:pt>
                <c:pt idx="3">
                  <c:v>0.15663333333333332</c:v>
                </c:pt>
                <c:pt idx="4">
                  <c:v>0.17956666666666665</c:v>
                </c:pt>
                <c:pt idx="5">
                  <c:v>0.20303333333333332</c:v>
                </c:pt>
                <c:pt idx="6">
                  <c:v>0.22770000000000001</c:v>
                </c:pt>
                <c:pt idx="7">
                  <c:v>0.25443333333333334</c:v>
                </c:pt>
                <c:pt idx="8">
                  <c:v>0.2820333333333333</c:v>
                </c:pt>
                <c:pt idx="9">
                  <c:v>0.31090000000000001</c:v>
                </c:pt>
                <c:pt idx="10">
                  <c:v>0.33913333333333334</c:v>
                </c:pt>
                <c:pt idx="11">
                  <c:v>0.36913333333333331</c:v>
                </c:pt>
                <c:pt idx="12">
                  <c:v>0.39880000000000004</c:v>
                </c:pt>
                <c:pt idx="13">
                  <c:v>0.4289</c:v>
                </c:pt>
                <c:pt idx="14">
                  <c:v>0.45973333333333333</c:v>
                </c:pt>
                <c:pt idx="15">
                  <c:v>0.49033333333333334</c:v>
                </c:pt>
                <c:pt idx="16">
                  <c:v>0.52236666666666665</c:v>
                </c:pt>
                <c:pt idx="17">
                  <c:v>0.55230000000000001</c:v>
                </c:pt>
                <c:pt idx="18">
                  <c:v>0.58416666666666661</c:v>
                </c:pt>
                <c:pt idx="19">
                  <c:v>0.61483333333333334</c:v>
                </c:pt>
                <c:pt idx="20">
                  <c:v>0.64746666666666663</c:v>
                </c:pt>
                <c:pt idx="21">
                  <c:v>0.67923333333333336</c:v>
                </c:pt>
                <c:pt idx="22">
                  <c:v>0.7102666666666666</c:v>
                </c:pt>
                <c:pt idx="23">
                  <c:v>0.74176666666666657</c:v>
                </c:pt>
                <c:pt idx="24">
                  <c:v>0.77220000000000011</c:v>
                </c:pt>
                <c:pt idx="25">
                  <c:v>0.8031666666666667</c:v>
                </c:pt>
                <c:pt idx="26">
                  <c:v>0.83540000000000003</c:v>
                </c:pt>
                <c:pt idx="27">
                  <c:v>0.86649999999999994</c:v>
                </c:pt>
                <c:pt idx="28">
                  <c:v>0.89543333333333341</c:v>
                </c:pt>
                <c:pt idx="29">
                  <c:v>0.92666666666666675</c:v>
                </c:pt>
                <c:pt idx="30">
                  <c:v>0.95709999999999995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0DA-604A-8B9F-1F0673040D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5850576"/>
        <c:axId val="296518240"/>
      </c:lineChart>
      <c:catAx>
        <c:axId val="2958505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venir Book" panose="02000503020000020003" pitchFamily="2" charset="0"/>
                    <a:ea typeface="+mn-ea"/>
                    <a:cs typeface="+mn-cs"/>
                  </a:defRPr>
                </a:pPr>
                <a:r>
                  <a:rPr lang="en-US" sz="1100">
                    <a:solidFill>
                      <a:schemeClr val="tx1"/>
                    </a:solidFill>
                    <a:latin typeface="Avenir Book" panose="02000503020000020003" pitchFamily="2" charset="0"/>
                  </a:rPr>
                  <a:t>Time</a:t>
                </a:r>
                <a:r>
                  <a:rPr lang="en-US" sz="1100" baseline="0">
                    <a:solidFill>
                      <a:schemeClr val="tx1"/>
                    </a:solidFill>
                    <a:latin typeface="Avenir Book" panose="02000503020000020003" pitchFamily="2" charset="0"/>
                  </a:rPr>
                  <a:t> (hr:min:sec)</a:t>
                </a:r>
                <a:endParaRPr lang="en-US" sz="1100">
                  <a:solidFill>
                    <a:schemeClr val="tx1"/>
                  </a:solidFill>
                  <a:latin typeface="Avenir Book" panose="02000503020000020003" pitchFamily="2" charset="0"/>
                </a:endParaRPr>
              </a:p>
            </c:rich>
          </c:tx>
          <c:layout>
            <c:manualLayout>
              <c:xMode val="edge"/>
              <c:yMode val="edge"/>
              <c:x val="0.45555736624173154"/>
              <c:y val="0.850275788390772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venir Book" panose="02000503020000020003" pitchFamily="2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h:mm:ss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6518240"/>
        <c:crosses val="autoZero"/>
        <c:auto val="1"/>
        <c:lblAlgn val="ctr"/>
        <c:lblOffset val="100"/>
        <c:noMultiLvlLbl val="0"/>
      </c:catAx>
      <c:valAx>
        <c:axId val="296518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>
                    <a:solidFill>
                      <a:schemeClr val="tx1"/>
                    </a:solidFill>
                    <a:latin typeface="Avenir Book" panose="02000503020000020003" pitchFamily="2" charset="0"/>
                  </a:rPr>
                  <a:t>Absorbance</a:t>
                </a:r>
                <a:r>
                  <a:rPr lang="en-US" sz="1100" baseline="0">
                    <a:solidFill>
                      <a:schemeClr val="tx1"/>
                    </a:solidFill>
                    <a:latin typeface="Avenir Book" panose="02000503020000020003" pitchFamily="2" charset="0"/>
                  </a:rPr>
                  <a:t> at </a:t>
                </a:r>
                <a:r>
                  <a:rPr lang="en-US" sz="1100">
                    <a:solidFill>
                      <a:schemeClr val="tx1"/>
                    </a:solidFill>
                    <a:latin typeface="Avenir Book" panose="02000503020000020003" pitchFamily="2" charset="0"/>
                  </a:rPr>
                  <a:t>405 nm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Avenir Book" panose="02000503020000020003" pitchFamily="2" charset="0"/>
                <a:ea typeface="+mn-ea"/>
                <a:cs typeface="+mn-cs"/>
              </a:defRPr>
            </a:pPr>
            <a:endParaRPr lang="en-US"/>
          </a:p>
        </c:txPr>
        <c:crossAx val="295850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Avenir Book" panose="02000503020000020003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692150</xdr:colOff>
      <xdr:row>5</xdr:row>
      <xdr:rowOff>50800</xdr:rowOff>
    </xdr:from>
    <xdr:to>
      <xdr:col>11</xdr:col>
      <xdr:colOff>457200</xdr:colOff>
      <xdr:row>33</xdr:row>
      <xdr:rowOff>177800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BC7504B-3349-1E41-85FF-52BE91CE9C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62A46-F039-7042-87BE-655EAC35DB98}">
  <dimension ref="A2:AC35"/>
  <sheetViews>
    <sheetView tabSelected="1" workbookViewId="0">
      <selection activeCell="B6" sqref="B6"/>
    </sheetView>
  </sheetViews>
  <sheetFormatPr baseColWidth="10" defaultRowHeight="17" x14ac:dyDescent="0.25"/>
  <cols>
    <col min="1" max="14" width="10.83203125" style="1"/>
    <col min="15" max="15" width="13.83203125" style="1" customWidth="1"/>
    <col min="16" max="16" width="15.6640625" style="1" customWidth="1"/>
    <col min="17" max="17" width="14.83203125" style="1" customWidth="1"/>
    <col min="18" max="18" width="15.6640625" style="1" customWidth="1"/>
    <col min="19" max="20" width="10.83203125" style="1"/>
    <col min="21" max="21" width="16.1640625" style="1" customWidth="1"/>
    <col min="22" max="22" width="15.5" style="1" customWidth="1"/>
    <col min="23" max="23" width="14.1640625" style="1" customWidth="1"/>
    <col min="24" max="24" width="16.33203125" style="1" customWidth="1"/>
    <col min="25" max="25" width="10.83203125" style="1"/>
    <col min="26" max="26" width="30" style="1" customWidth="1"/>
    <col min="27" max="16384" width="10.83203125" style="1"/>
  </cols>
  <sheetData>
    <row r="2" spans="1:29" x14ac:dyDescent="0.25">
      <c r="T2" s="2"/>
      <c r="U2" s="3" t="s">
        <v>14</v>
      </c>
      <c r="V2" s="4" t="s">
        <v>15</v>
      </c>
      <c r="W2" s="5" t="s">
        <v>16</v>
      </c>
      <c r="X2" s="6" t="s">
        <v>17</v>
      </c>
    </row>
    <row r="3" spans="1:29" x14ac:dyDescent="0.25">
      <c r="B3" s="7"/>
      <c r="C3" s="7"/>
      <c r="D3" s="7"/>
      <c r="E3" s="8"/>
      <c r="F3" s="8"/>
      <c r="G3" s="8"/>
      <c r="H3" s="9"/>
      <c r="I3" s="9"/>
      <c r="J3" s="9"/>
      <c r="K3" s="10"/>
      <c r="L3" s="10"/>
      <c r="M3" s="10"/>
      <c r="N3" s="11"/>
      <c r="O3" s="7"/>
      <c r="P3" s="8"/>
      <c r="Q3" s="12"/>
      <c r="R3" s="10"/>
      <c r="T3" s="13"/>
      <c r="U3" s="14" t="s">
        <v>13</v>
      </c>
      <c r="V3" s="15" t="s">
        <v>13</v>
      </c>
      <c r="W3" s="16" t="s">
        <v>13</v>
      </c>
      <c r="X3" s="17" t="s">
        <v>13</v>
      </c>
    </row>
    <row r="4" spans="1:29" x14ac:dyDescent="0.25">
      <c r="A4" s="1" t="s">
        <v>12</v>
      </c>
      <c r="B4" s="18" t="s">
        <v>0</v>
      </c>
      <c r="C4" s="18" t="s">
        <v>1</v>
      </c>
      <c r="D4" s="18" t="s">
        <v>2</v>
      </c>
      <c r="E4" s="18" t="s">
        <v>3</v>
      </c>
      <c r="F4" s="18" t="s">
        <v>4</v>
      </c>
      <c r="G4" s="18" t="s">
        <v>5</v>
      </c>
      <c r="H4" s="18" t="s">
        <v>6</v>
      </c>
      <c r="I4" s="18" t="s">
        <v>7</v>
      </c>
      <c r="J4" s="18" t="s">
        <v>8</v>
      </c>
      <c r="K4" s="18" t="s">
        <v>9</v>
      </c>
      <c r="L4" s="18" t="s">
        <v>10</v>
      </c>
      <c r="M4" s="18" t="s">
        <v>11</v>
      </c>
      <c r="N4" s="11"/>
      <c r="O4" s="7"/>
      <c r="P4" s="8"/>
      <c r="Q4" s="12"/>
      <c r="R4" s="10"/>
      <c r="T4" s="19" t="s">
        <v>12</v>
      </c>
      <c r="U4" s="19">
        <v>1</v>
      </c>
      <c r="V4" s="19">
        <v>2</v>
      </c>
      <c r="W4" s="19">
        <v>3</v>
      </c>
      <c r="X4" s="19">
        <v>4</v>
      </c>
      <c r="Z4" s="1" t="s">
        <v>18</v>
      </c>
      <c r="AB4" s="1">
        <f>(X35-X5)/30</f>
        <v>2.8673333333333332E-2</v>
      </c>
      <c r="AC4" s="1" t="s">
        <v>19</v>
      </c>
    </row>
    <row r="5" spans="1:29" x14ac:dyDescent="0.25">
      <c r="A5" s="20">
        <v>0</v>
      </c>
      <c r="B5" s="1">
        <v>4.36E-2</v>
      </c>
      <c r="C5" s="1">
        <v>4.0300000000000002E-2</v>
      </c>
      <c r="D5" s="1">
        <v>4.3499999999999997E-2</v>
      </c>
      <c r="E5" s="1">
        <v>6.3200000000000006E-2</v>
      </c>
      <c r="F5" s="1">
        <v>6.4299999999999996E-2</v>
      </c>
      <c r="G5" s="1">
        <v>6.2399999999999997E-2</v>
      </c>
      <c r="H5" s="1">
        <v>8.3799999999999999E-2</v>
      </c>
      <c r="I5" s="1">
        <v>0.1052</v>
      </c>
      <c r="J5" s="1">
        <v>0.11459999999999999</v>
      </c>
      <c r="K5" s="1">
        <v>8.6900000000000005E-2</v>
      </c>
      <c r="L5" s="1">
        <v>0.12559999999999999</v>
      </c>
      <c r="M5" s="1">
        <v>7.8200000000000006E-2</v>
      </c>
      <c r="O5" s="1">
        <f>AVERAGE(B5:D5)</f>
        <v>4.2466666666666673E-2</v>
      </c>
      <c r="P5" s="1">
        <f>AVERAGE(E5:G5)</f>
        <v>6.3300000000000009E-2</v>
      </c>
      <c r="Q5" s="1">
        <f>AVERAGE(H5:J5)</f>
        <v>0.1012</v>
      </c>
      <c r="R5" s="1">
        <f>AVERAGE(K5:M5)</f>
        <v>9.69E-2</v>
      </c>
      <c r="T5" s="21">
        <v>0</v>
      </c>
      <c r="U5" s="22">
        <v>4.2466666666666673E-2</v>
      </c>
      <c r="V5" s="22">
        <v>6.3300000000000009E-2</v>
      </c>
      <c r="W5" s="22">
        <v>0.1012</v>
      </c>
      <c r="X5" s="22">
        <v>9.69E-2</v>
      </c>
      <c r="Z5" s="1">
        <f>((((X35-X5)/30)-((W35-W5)/30))*200)/(4.13*9.3)</f>
        <v>4.678880239295765E-2</v>
      </c>
      <c r="AB5" s="1">
        <f>(W35-W5)/30</f>
        <v>1.968777777777778E-2</v>
      </c>
      <c r="AC5" s="1" t="s">
        <v>20</v>
      </c>
    </row>
    <row r="6" spans="1:29" x14ac:dyDescent="0.25">
      <c r="A6" s="20">
        <v>6.9444444444444447E-4</v>
      </c>
      <c r="B6" s="1">
        <v>4.3700000000000003E-2</v>
      </c>
      <c r="C6" s="1">
        <v>4.2999999999999997E-2</v>
      </c>
      <c r="D6" s="1">
        <v>4.3900000000000002E-2</v>
      </c>
      <c r="E6" s="1">
        <v>6.3600000000000004E-2</v>
      </c>
      <c r="F6" s="1">
        <v>6.4600000000000005E-2</v>
      </c>
      <c r="G6" s="1">
        <v>6.2399999999999997E-2</v>
      </c>
      <c r="H6" s="1">
        <v>9.2899999999999996E-2</v>
      </c>
      <c r="I6" s="1">
        <v>0.1236</v>
      </c>
      <c r="J6" s="1">
        <v>0.13600000000000001</v>
      </c>
      <c r="K6" s="1">
        <v>9.6199999999999994E-2</v>
      </c>
      <c r="L6" s="1">
        <v>0.14849999999999999</v>
      </c>
      <c r="M6" s="1">
        <v>0.1018</v>
      </c>
      <c r="O6" s="1">
        <f t="shared" ref="O6:O35" si="0">AVERAGE(B6:D6)</f>
        <v>4.3533333333333334E-2</v>
      </c>
      <c r="P6" s="1">
        <f t="shared" ref="P6:P35" si="1">AVERAGE(E6:G6)</f>
        <v>6.3533333333333331E-2</v>
      </c>
      <c r="Q6" s="1">
        <f t="shared" ref="Q6:Q35" si="2">AVERAGE(H6:J6)</f>
        <v>0.11750000000000001</v>
      </c>
      <c r="R6" s="1">
        <f t="shared" ref="R6:R35" si="3">AVERAGE(K6:M6)</f>
        <v>0.11549999999999999</v>
      </c>
      <c r="T6" s="21">
        <v>6.9444444444444447E-4</v>
      </c>
      <c r="U6" s="22">
        <v>4.3533333333333334E-2</v>
      </c>
      <c r="V6" s="22">
        <v>6.3533333333333331E-2</v>
      </c>
      <c r="W6" s="22">
        <v>0.11750000000000001</v>
      </c>
      <c r="X6" s="22">
        <v>0.11549999999999999</v>
      </c>
      <c r="Z6" s="23">
        <f>Z5*1000000/(1000*0.24232)</f>
        <v>193.08683721095102</v>
      </c>
    </row>
    <row r="7" spans="1:29" x14ac:dyDescent="0.25">
      <c r="A7" s="20">
        <v>1.3888888888888889E-3</v>
      </c>
      <c r="B7" s="1">
        <v>4.3700000000000003E-2</v>
      </c>
      <c r="C7" s="1">
        <v>4.3499999999999997E-2</v>
      </c>
      <c r="D7" s="1">
        <v>4.3999999999999997E-2</v>
      </c>
      <c r="E7" s="1">
        <v>6.3500000000000001E-2</v>
      </c>
      <c r="F7" s="1">
        <v>6.3700000000000007E-2</v>
      </c>
      <c r="G7" s="1">
        <v>6.2600000000000003E-2</v>
      </c>
      <c r="H7" s="1">
        <v>0.104</v>
      </c>
      <c r="I7" s="1">
        <v>0.14360000000000001</v>
      </c>
      <c r="J7" s="1">
        <v>0.15659999999999999</v>
      </c>
      <c r="K7" s="1">
        <v>0.1055</v>
      </c>
      <c r="L7" s="1">
        <v>0.1729</v>
      </c>
      <c r="M7" s="1">
        <v>0.12609999999999999</v>
      </c>
      <c r="O7" s="1">
        <f t="shared" si="0"/>
        <v>4.3733333333333325E-2</v>
      </c>
      <c r="P7" s="1">
        <f t="shared" si="1"/>
        <v>6.3266666666666679E-2</v>
      </c>
      <c r="Q7" s="1">
        <f t="shared" si="2"/>
        <v>0.13473333333333334</v>
      </c>
      <c r="R7" s="1">
        <f t="shared" si="3"/>
        <v>0.13483333333333333</v>
      </c>
      <c r="T7" s="21">
        <v>1.3888888888888889E-3</v>
      </c>
      <c r="U7" s="22">
        <v>4.3733333333333325E-2</v>
      </c>
      <c r="V7" s="22">
        <v>6.3266666666666679E-2</v>
      </c>
      <c r="W7" s="22">
        <v>0.13473333333333334</v>
      </c>
      <c r="X7" s="22">
        <v>0.13483333333333333</v>
      </c>
    </row>
    <row r="8" spans="1:29" x14ac:dyDescent="0.25">
      <c r="A8" s="20">
        <v>2.0833333333333333E-3</v>
      </c>
      <c r="B8" s="1">
        <v>4.3799999999999999E-2</v>
      </c>
      <c r="C8" s="1">
        <v>4.36E-2</v>
      </c>
      <c r="D8" s="1">
        <v>4.3900000000000002E-2</v>
      </c>
      <c r="E8" s="1">
        <v>6.3700000000000007E-2</v>
      </c>
      <c r="F8" s="1">
        <v>6.4100000000000004E-2</v>
      </c>
      <c r="G8" s="1">
        <v>6.3200000000000006E-2</v>
      </c>
      <c r="H8" s="1">
        <v>0.1149</v>
      </c>
      <c r="I8" s="1">
        <v>0.16339999999999999</v>
      </c>
      <c r="J8" s="1">
        <v>0.18160000000000001</v>
      </c>
      <c r="K8" s="1">
        <v>0.11700000000000001</v>
      </c>
      <c r="L8" s="1">
        <v>0.1993</v>
      </c>
      <c r="M8" s="1">
        <v>0.15359999999999999</v>
      </c>
      <c r="O8" s="1">
        <f t="shared" si="0"/>
        <v>4.3766666666666669E-2</v>
      </c>
      <c r="P8" s="1">
        <f t="shared" si="1"/>
        <v>6.3666666666666677E-2</v>
      </c>
      <c r="Q8" s="1">
        <f t="shared" si="2"/>
        <v>0.15329999999999999</v>
      </c>
      <c r="R8" s="1">
        <f t="shared" si="3"/>
        <v>0.15663333333333332</v>
      </c>
      <c r="T8" s="21">
        <v>2.0833333333333333E-3</v>
      </c>
      <c r="U8" s="22">
        <v>4.3766666666666669E-2</v>
      </c>
      <c r="V8" s="22">
        <v>6.3666666666666677E-2</v>
      </c>
      <c r="W8" s="22">
        <v>0.15329999999999999</v>
      </c>
      <c r="X8" s="22">
        <v>0.15663333333333332</v>
      </c>
    </row>
    <row r="9" spans="1:29" x14ac:dyDescent="0.25">
      <c r="A9" s="20">
        <v>2.7777777777777779E-3</v>
      </c>
      <c r="B9" s="1">
        <v>4.3700000000000003E-2</v>
      </c>
      <c r="C9" s="1">
        <v>4.3700000000000003E-2</v>
      </c>
      <c r="D9" s="1">
        <v>4.3900000000000002E-2</v>
      </c>
      <c r="E9" s="1">
        <v>6.3799999999999996E-2</v>
      </c>
      <c r="F9" s="1">
        <v>6.3899999999999998E-2</v>
      </c>
      <c r="G9" s="1">
        <v>6.2899999999999998E-2</v>
      </c>
      <c r="H9" s="1">
        <v>0.12509999999999999</v>
      </c>
      <c r="I9" s="1">
        <v>0.1842</v>
      </c>
      <c r="J9" s="1">
        <v>0.2059</v>
      </c>
      <c r="K9" s="1">
        <v>0.1288</v>
      </c>
      <c r="L9" s="1">
        <v>0.22689999999999999</v>
      </c>
      <c r="M9" s="1">
        <v>0.183</v>
      </c>
      <c r="O9" s="1">
        <f t="shared" si="0"/>
        <v>4.3766666666666669E-2</v>
      </c>
      <c r="P9" s="1">
        <f t="shared" si="1"/>
        <v>6.3533333333333331E-2</v>
      </c>
      <c r="Q9" s="1">
        <f t="shared" si="2"/>
        <v>0.17173333333333332</v>
      </c>
      <c r="R9" s="1">
        <f t="shared" si="3"/>
        <v>0.17956666666666665</v>
      </c>
      <c r="T9" s="21">
        <v>2.7777777777777779E-3</v>
      </c>
      <c r="U9" s="22">
        <v>4.3766666666666669E-2</v>
      </c>
      <c r="V9" s="22">
        <v>6.3533333333333331E-2</v>
      </c>
      <c r="W9" s="22">
        <v>0.17173333333333332</v>
      </c>
      <c r="X9" s="22">
        <v>0.17956666666666665</v>
      </c>
    </row>
    <row r="10" spans="1:29" x14ac:dyDescent="0.25">
      <c r="A10" s="20">
        <v>3.472222222222222E-3</v>
      </c>
      <c r="B10" s="1">
        <v>4.3700000000000003E-2</v>
      </c>
      <c r="C10" s="1">
        <v>4.3799999999999999E-2</v>
      </c>
      <c r="D10" s="1">
        <v>4.3900000000000002E-2</v>
      </c>
      <c r="E10" s="1">
        <v>6.4199999999999993E-2</v>
      </c>
      <c r="F10" s="1">
        <v>6.4199999999999993E-2</v>
      </c>
      <c r="G10" s="1">
        <v>6.3E-2</v>
      </c>
      <c r="H10" s="1">
        <v>0.13700000000000001</v>
      </c>
      <c r="I10" s="1">
        <v>0.20430000000000001</v>
      </c>
      <c r="J10" s="1">
        <v>0.2306</v>
      </c>
      <c r="K10" s="1">
        <v>0.1406</v>
      </c>
      <c r="L10" s="1">
        <v>0.25600000000000001</v>
      </c>
      <c r="M10" s="1">
        <v>0.21249999999999999</v>
      </c>
      <c r="O10" s="1">
        <f t="shared" si="0"/>
        <v>4.3799999999999999E-2</v>
      </c>
      <c r="P10" s="1">
        <f t="shared" si="1"/>
        <v>6.3799999999999996E-2</v>
      </c>
      <c r="Q10" s="1">
        <f t="shared" si="2"/>
        <v>0.19063333333333335</v>
      </c>
      <c r="R10" s="1">
        <f t="shared" si="3"/>
        <v>0.20303333333333332</v>
      </c>
      <c r="T10" s="21">
        <v>3.472222222222222E-3</v>
      </c>
      <c r="U10" s="22">
        <v>4.3799999999999999E-2</v>
      </c>
      <c r="V10" s="22">
        <v>6.3799999999999996E-2</v>
      </c>
      <c r="W10" s="22">
        <v>0.19063333333333335</v>
      </c>
      <c r="X10" s="22">
        <v>0.20303333333333332</v>
      </c>
    </row>
    <row r="11" spans="1:29" x14ac:dyDescent="0.25">
      <c r="A11" s="20">
        <v>4.1666666666666666E-3</v>
      </c>
      <c r="B11" s="1">
        <v>4.3700000000000003E-2</v>
      </c>
      <c r="C11" s="1">
        <v>4.3700000000000003E-2</v>
      </c>
      <c r="D11" s="1">
        <v>4.3900000000000002E-2</v>
      </c>
      <c r="E11" s="1">
        <v>6.4299999999999996E-2</v>
      </c>
      <c r="F11" s="1">
        <v>6.4600000000000005E-2</v>
      </c>
      <c r="G11" s="1">
        <v>6.3500000000000001E-2</v>
      </c>
      <c r="H11" s="1">
        <v>0.1484</v>
      </c>
      <c r="I11" s="1">
        <v>0.22839999999999999</v>
      </c>
      <c r="J11" s="1">
        <v>0.25609999999999999</v>
      </c>
      <c r="K11" s="1">
        <v>0.1532</v>
      </c>
      <c r="L11" s="1">
        <v>0.28749999999999998</v>
      </c>
      <c r="M11" s="1">
        <v>0.2424</v>
      </c>
      <c r="O11" s="1">
        <f t="shared" si="0"/>
        <v>4.3766666666666669E-2</v>
      </c>
      <c r="P11" s="1">
        <f t="shared" si="1"/>
        <v>6.4133333333333334E-2</v>
      </c>
      <c r="Q11" s="1">
        <f t="shared" si="2"/>
        <v>0.21096666666666666</v>
      </c>
      <c r="R11" s="1">
        <f t="shared" si="3"/>
        <v>0.22770000000000001</v>
      </c>
      <c r="T11" s="21">
        <v>4.1666666666666666E-3</v>
      </c>
      <c r="U11" s="22">
        <v>4.3766666666666669E-2</v>
      </c>
      <c r="V11" s="22">
        <v>6.4133333333333334E-2</v>
      </c>
      <c r="W11" s="22">
        <v>0.21096666666666666</v>
      </c>
      <c r="X11" s="22">
        <v>0.22770000000000001</v>
      </c>
    </row>
    <row r="12" spans="1:29" x14ac:dyDescent="0.25">
      <c r="A12" s="20">
        <v>4.8611111111111112E-3</v>
      </c>
      <c r="B12" s="1">
        <v>4.3700000000000003E-2</v>
      </c>
      <c r="C12" s="1">
        <v>4.3700000000000003E-2</v>
      </c>
      <c r="D12" s="1">
        <v>4.3999999999999997E-2</v>
      </c>
      <c r="E12" s="1">
        <v>6.4399999999999999E-2</v>
      </c>
      <c r="F12" s="1">
        <v>6.4699999999999994E-2</v>
      </c>
      <c r="G12" s="1">
        <v>6.3600000000000004E-2</v>
      </c>
      <c r="H12" s="1">
        <v>0.1605</v>
      </c>
      <c r="I12" s="1">
        <v>0.24990000000000001</v>
      </c>
      <c r="J12" s="1">
        <v>0.28199999999999997</v>
      </c>
      <c r="K12" s="1">
        <v>0.1668</v>
      </c>
      <c r="L12" s="1">
        <v>0.32150000000000001</v>
      </c>
      <c r="M12" s="1">
        <v>0.27500000000000002</v>
      </c>
      <c r="O12" s="1">
        <f t="shared" si="0"/>
        <v>4.3800000000000006E-2</v>
      </c>
      <c r="P12" s="1">
        <f t="shared" si="1"/>
        <v>6.4233333333333323E-2</v>
      </c>
      <c r="Q12" s="1">
        <f t="shared" si="2"/>
        <v>0.23079999999999998</v>
      </c>
      <c r="R12" s="1">
        <f t="shared" si="3"/>
        <v>0.25443333333333334</v>
      </c>
      <c r="T12" s="21">
        <v>4.8611111111111112E-3</v>
      </c>
      <c r="U12" s="22">
        <v>4.3800000000000006E-2</v>
      </c>
      <c r="V12" s="22">
        <v>6.4233333333333323E-2</v>
      </c>
      <c r="W12" s="22">
        <v>0.23079999999999998</v>
      </c>
      <c r="X12" s="22">
        <v>0.25443333333333334</v>
      </c>
    </row>
    <row r="13" spans="1:29" x14ac:dyDescent="0.25">
      <c r="A13" s="20">
        <v>5.5555555555555558E-3</v>
      </c>
      <c r="B13" s="1">
        <v>4.36E-2</v>
      </c>
      <c r="C13" s="1">
        <v>4.3799999999999999E-2</v>
      </c>
      <c r="D13" s="1">
        <v>4.3900000000000002E-2</v>
      </c>
      <c r="E13" s="1">
        <v>6.4799999999999996E-2</v>
      </c>
      <c r="F13" s="1">
        <v>6.4899999999999999E-2</v>
      </c>
      <c r="G13" s="1">
        <v>6.3700000000000007E-2</v>
      </c>
      <c r="H13" s="1">
        <v>0.1726</v>
      </c>
      <c r="I13" s="1">
        <v>0.2707</v>
      </c>
      <c r="J13" s="1">
        <v>0.30880000000000002</v>
      </c>
      <c r="K13" s="1">
        <v>0.1807</v>
      </c>
      <c r="L13" s="1">
        <v>0.35570000000000002</v>
      </c>
      <c r="M13" s="1">
        <v>0.30969999999999998</v>
      </c>
      <c r="O13" s="1">
        <f t="shared" si="0"/>
        <v>4.3766666666666669E-2</v>
      </c>
      <c r="P13" s="1">
        <f t="shared" si="1"/>
        <v>6.4466666666666658E-2</v>
      </c>
      <c r="Q13" s="1">
        <f t="shared" si="2"/>
        <v>0.25069999999999998</v>
      </c>
      <c r="R13" s="1">
        <f t="shared" si="3"/>
        <v>0.2820333333333333</v>
      </c>
      <c r="T13" s="21">
        <v>5.5555555555555558E-3</v>
      </c>
      <c r="U13" s="22">
        <v>4.3766666666666669E-2</v>
      </c>
      <c r="V13" s="22">
        <v>6.4466666666666658E-2</v>
      </c>
      <c r="W13" s="22">
        <v>0.25069999999999998</v>
      </c>
      <c r="X13" s="22">
        <v>0.2820333333333333</v>
      </c>
    </row>
    <row r="14" spans="1:29" x14ac:dyDescent="0.25">
      <c r="A14" s="20">
        <v>6.2499999999999995E-3</v>
      </c>
      <c r="B14" s="1">
        <v>4.36E-2</v>
      </c>
      <c r="C14" s="1">
        <v>4.36E-2</v>
      </c>
      <c r="D14" s="1">
        <v>4.3900000000000002E-2</v>
      </c>
      <c r="E14" s="1">
        <v>6.4899999999999999E-2</v>
      </c>
      <c r="F14" s="1">
        <v>6.54E-2</v>
      </c>
      <c r="G14" s="1">
        <v>6.3700000000000007E-2</v>
      </c>
      <c r="H14" s="1">
        <v>0.1855</v>
      </c>
      <c r="I14" s="1">
        <v>0.29270000000000002</v>
      </c>
      <c r="J14" s="1">
        <v>0.33639999999999998</v>
      </c>
      <c r="K14" s="1">
        <v>0.19520000000000001</v>
      </c>
      <c r="L14" s="1">
        <v>0.3906</v>
      </c>
      <c r="M14" s="1">
        <v>0.34689999999999999</v>
      </c>
      <c r="O14" s="1">
        <f t="shared" si="0"/>
        <v>4.3699999999999996E-2</v>
      </c>
      <c r="P14" s="1">
        <f t="shared" si="1"/>
        <v>6.4666666666666664E-2</v>
      </c>
      <c r="Q14" s="1">
        <f t="shared" si="2"/>
        <v>0.27153333333333335</v>
      </c>
      <c r="R14" s="1">
        <f t="shared" si="3"/>
        <v>0.31090000000000001</v>
      </c>
      <c r="T14" s="21">
        <v>6.2499999999999995E-3</v>
      </c>
      <c r="U14" s="22">
        <v>4.3699999999999996E-2</v>
      </c>
      <c r="V14" s="22">
        <v>6.4666666666666664E-2</v>
      </c>
      <c r="W14" s="22">
        <v>0.27153333333333335</v>
      </c>
      <c r="X14" s="22">
        <v>0.31090000000000001</v>
      </c>
    </row>
    <row r="15" spans="1:29" x14ac:dyDescent="0.25">
      <c r="A15" s="20">
        <v>6.9444444444444441E-3</v>
      </c>
      <c r="B15" s="1">
        <v>4.36E-2</v>
      </c>
      <c r="C15" s="1">
        <v>4.3499999999999997E-2</v>
      </c>
      <c r="D15" s="1">
        <v>4.3900000000000002E-2</v>
      </c>
      <c r="E15" s="1">
        <v>6.5100000000000005E-2</v>
      </c>
      <c r="F15" s="1">
        <v>6.5100000000000005E-2</v>
      </c>
      <c r="G15" s="1">
        <v>6.3899999999999998E-2</v>
      </c>
      <c r="H15" s="1">
        <v>0.1981</v>
      </c>
      <c r="I15" s="1">
        <v>0.31590000000000001</v>
      </c>
      <c r="J15" s="1">
        <v>0.3624</v>
      </c>
      <c r="K15" s="1">
        <v>0.21010000000000001</v>
      </c>
      <c r="L15" s="1">
        <v>0.4264</v>
      </c>
      <c r="M15" s="1">
        <v>0.38090000000000002</v>
      </c>
      <c r="O15" s="1">
        <f t="shared" si="0"/>
        <v>4.3666666666666666E-2</v>
      </c>
      <c r="P15" s="1">
        <f t="shared" si="1"/>
        <v>6.4699999999999994E-2</v>
      </c>
      <c r="Q15" s="1">
        <f t="shared" si="2"/>
        <v>0.29213333333333336</v>
      </c>
      <c r="R15" s="1">
        <f t="shared" si="3"/>
        <v>0.33913333333333334</v>
      </c>
      <c r="T15" s="21">
        <v>6.9444444444444441E-3</v>
      </c>
      <c r="U15" s="22">
        <v>4.3666666666666666E-2</v>
      </c>
      <c r="V15" s="22">
        <v>6.4699999999999994E-2</v>
      </c>
      <c r="W15" s="22">
        <v>0.29213333333333336</v>
      </c>
      <c r="X15" s="22">
        <v>0.33913333333333334</v>
      </c>
    </row>
    <row r="16" spans="1:29" x14ac:dyDescent="0.25">
      <c r="A16" s="20">
        <v>7.6388888888888886E-3</v>
      </c>
      <c r="B16" s="1">
        <v>4.3499999999999997E-2</v>
      </c>
      <c r="C16" s="1">
        <v>4.4299999999999999E-2</v>
      </c>
      <c r="D16" s="1">
        <v>4.3999999999999997E-2</v>
      </c>
      <c r="E16" s="1">
        <v>6.4899999999999999E-2</v>
      </c>
      <c r="F16" s="1">
        <v>6.5600000000000006E-2</v>
      </c>
      <c r="G16" s="1">
        <v>6.4399999999999999E-2</v>
      </c>
      <c r="H16" s="1">
        <v>0.21179999999999999</v>
      </c>
      <c r="I16" s="1">
        <v>0.33889999999999998</v>
      </c>
      <c r="J16" s="1">
        <v>0.39190000000000003</v>
      </c>
      <c r="K16" s="1">
        <v>0.22450000000000001</v>
      </c>
      <c r="L16" s="1">
        <v>0.46429999999999999</v>
      </c>
      <c r="M16" s="1">
        <v>0.41860000000000003</v>
      </c>
      <c r="O16" s="1">
        <f t="shared" si="0"/>
        <v>4.3933333333333324E-2</v>
      </c>
      <c r="P16" s="1">
        <f t="shared" si="1"/>
        <v>6.4966666666666673E-2</v>
      </c>
      <c r="Q16" s="1">
        <f t="shared" si="2"/>
        <v>0.31419999999999998</v>
      </c>
      <c r="R16" s="1">
        <f t="shared" si="3"/>
        <v>0.36913333333333331</v>
      </c>
      <c r="T16" s="21">
        <v>7.6388888888888886E-3</v>
      </c>
      <c r="U16" s="22">
        <v>4.3933333333333324E-2</v>
      </c>
      <c r="V16" s="22">
        <v>6.4966666666666673E-2</v>
      </c>
      <c r="W16" s="22">
        <v>0.31419999999999998</v>
      </c>
      <c r="X16" s="22">
        <v>0.36913333333333331</v>
      </c>
    </row>
    <row r="17" spans="1:24" x14ac:dyDescent="0.25">
      <c r="A17" s="20">
        <v>8.3333333333333332E-3</v>
      </c>
      <c r="B17" s="1">
        <v>4.3499999999999997E-2</v>
      </c>
      <c r="C17" s="1">
        <v>4.3400000000000001E-2</v>
      </c>
      <c r="D17" s="1">
        <v>4.3900000000000002E-2</v>
      </c>
      <c r="E17" s="1">
        <v>6.54E-2</v>
      </c>
      <c r="F17" s="1">
        <v>6.5799999999999997E-2</v>
      </c>
      <c r="G17" s="1">
        <v>6.4100000000000004E-2</v>
      </c>
      <c r="H17" s="1">
        <v>0.2248</v>
      </c>
      <c r="I17" s="1">
        <v>0.36249999999999999</v>
      </c>
      <c r="J17" s="1">
        <v>0.42020000000000002</v>
      </c>
      <c r="K17" s="1">
        <v>0.23949999999999999</v>
      </c>
      <c r="L17" s="1">
        <v>0.50180000000000002</v>
      </c>
      <c r="M17" s="1">
        <v>0.4551</v>
      </c>
      <c r="O17" s="1">
        <f t="shared" si="0"/>
        <v>4.36E-2</v>
      </c>
      <c r="P17" s="1">
        <f t="shared" si="1"/>
        <v>6.5099999999999991E-2</v>
      </c>
      <c r="Q17" s="1">
        <f t="shared" si="2"/>
        <v>0.33583333333333326</v>
      </c>
      <c r="R17" s="1">
        <f t="shared" si="3"/>
        <v>0.39880000000000004</v>
      </c>
      <c r="T17" s="21">
        <v>8.3333333333333332E-3</v>
      </c>
      <c r="U17" s="22">
        <v>4.36E-2</v>
      </c>
      <c r="V17" s="22">
        <v>6.5099999999999991E-2</v>
      </c>
      <c r="W17" s="22">
        <v>0.33583333333333326</v>
      </c>
      <c r="X17" s="22">
        <v>0.39880000000000004</v>
      </c>
    </row>
    <row r="18" spans="1:24" x14ac:dyDescent="0.25">
      <c r="A18" s="20">
        <v>9.0277777777777787E-3</v>
      </c>
      <c r="B18" s="1">
        <v>4.36E-2</v>
      </c>
      <c r="C18" s="1">
        <v>4.3400000000000001E-2</v>
      </c>
      <c r="D18" s="1">
        <v>4.3900000000000002E-2</v>
      </c>
      <c r="E18" s="1">
        <v>6.5199999999999994E-2</v>
      </c>
      <c r="F18" s="1">
        <v>6.59E-2</v>
      </c>
      <c r="G18" s="1">
        <v>6.4100000000000004E-2</v>
      </c>
      <c r="H18" s="1">
        <v>0.23930000000000001</v>
      </c>
      <c r="I18" s="1">
        <v>0.38719999999999999</v>
      </c>
      <c r="J18" s="1">
        <v>0.44790000000000002</v>
      </c>
      <c r="K18" s="1">
        <v>0.25519999999999998</v>
      </c>
      <c r="L18" s="1">
        <v>0.53920000000000001</v>
      </c>
      <c r="M18" s="1">
        <v>0.49230000000000002</v>
      </c>
      <c r="O18" s="1">
        <f t="shared" si="0"/>
        <v>4.363333333333333E-2</v>
      </c>
      <c r="P18" s="1">
        <f t="shared" si="1"/>
        <v>6.5066666666666662E-2</v>
      </c>
      <c r="Q18" s="1">
        <f t="shared" si="2"/>
        <v>0.35813333333333336</v>
      </c>
      <c r="R18" s="1">
        <f t="shared" si="3"/>
        <v>0.4289</v>
      </c>
      <c r="T18" s="21">
        <v>9.0277777777777787E-3</v>
      </c>
      <c r="U18" s="22">
        <v>4.363333333333333E-2</v>
      </c>
      <c r="V18" s="22">
        <v>6.5066666666666662E-2</v>
      </c>
      <c r="W18" s="22">
        <v>0.35813333333333336</v>
      </c>
      <c r="X18" s="22">
        <v>0.4289</v>
      </c>
    </row>
    <row r="19" spans="1:24" x14ac:dyDescent="0.25">
      <c r="A19" s="20">
        <v>9.7222222222222224E-3</v>
      </c>
      <c r="B19" s="1">
        <v>4.3499999999999997E-2</v>
      </c>
      <c r="C19" s="1">
        <v>4.3400000000000001E-2</v>
      </c>
      <c r="D19" s="1">
        <v>4.3900000000000002E-2</v>
      </c>
      <c r="E19" s="1">
        <v>6.54E-2</v>
      </c>
      <c r="F19" s="1">
        <v>6.5699999999999995E-2</v>
      </c>
      <c r="G19" s="1">
        <v>6.4600000000000005E-2</v>
      </c>
      <c r="H19" s="1">
        <v>0.25219999999999998</v>
      </c>
      <c r="I19" s="1">
        <v>0.40839999999999999</v>
      </c>
      <c r="J19" s="1">
        <v>0.47499999999999998</v>
      </c>
      <c r="K19" s="1">
        <v>0.27129999999999999</v>
      </c>
      <c r="L19" s="1">
        <v>0.57730000000000004</v>
      </c>
      <c r="M19" s="1">
        <v>0.53059999999999996</v>
      </c>
      <c r="O19" s="1">
        <f t="shared" si="0"/>
        <v>4.36E-2</v>
      </c>
      <c r="P19" s="1">
        <f t="shared" si="1"/>
        <v>6.5233333333333324E-2</v>
      </c>
      <c r="Q19" s="1">
        <f t="shared" si="2"/>
        <v>0.37853333333333333</v>
      </c>
      <c r="R19" s="1">
        <f t="shared" si="3"/>
        <v>0.45973333333333333</v>
      </c>
      <c r="T19" s="21">
        <v>9.7222222222222224E-3</v>
      </c>
      <c r="U19" s="22">
        <v>4.36E-2</v>
      </c>
      <c r="V19" s="22">
        <v>6.5233333333333324E-2</v>
      </c>
      <c r="W19" s="22">
        <v>0.37853333333333333</v>
      </c>
      <c r="X19" s="22">
        <v>0.45973333333333333</v>
      </c>
    </row>
    <row r="20" spans="1:24" x14ac:dyDescent="0.25">
      <c r="A20" s="20">
        <v>1.0416666666666666E-2</v>
      </c>
      <c r="B20" s="1">
        <v>4.3700000000000003E-2</v>
      </c>
      <c r="C20" s="1">
        <v>4.3700000000000003E-2</v>
      </c>
      <c r="D20" s="1">
        <v>4.3999999999999997E-2</v>
      </c>
      <c r="E20" s="1">
        <v>6.54E-2</v>
      </c>
      <c r="F20" s="1">
        <v>6.6199999999999995E-2</v>
      </c>
      <c r="G20" s="1">
        <v>6.4500000000000002E-2</v>
      </c>
      <c r="H20" s="1">
        <v>0.2661</v>
      </c>
      <c r="I20" s="1">
        <v>0.43219999999999997</v>
      </c>
      <c r="J20" s="1">
        <v>0.502</v>
      </c>
      <c r="K20" s="1">
        <v>0.28689999999999999</v>
      </c>
      <c r="L20" s="1">
        <v>0.61570000000000003</v>
      </c>
      <c r="M20" s="1">
        <v>0.56840000000000002</v>
      </c>
      <c r="O20" s="1">
        <f t="shared" si="0"/>
        <v>4.3800000000000006E-2</v>
      </c>
      <c r="P20" s="1">
        <f t="shared" si="1"/>
        <v>6.536666666666667E-2</v>
      </c>
      <c r="Q20" s="1">
        <f t="shared" si="2"/>
        <v>0.40009999999999996</v>
      </c>
      <c r="R20" s="1">
        <f t="shared" si="3"/>
        <v>0.49033333333333334</v>
      </c>
      <c r="T20" s="21">
        <v>1.0416666666666666E-2</v>
      </c>
      <c r="U20" s="22">
        <v>4.3800000000000006E-2</v>
      </c>
      <c r="V20" s="22">
        <v>6.536666666666667E-2</v>
      </c>
      <c r="W20" s="22">
        <v>0.40009999999999996</v>
      </c>
      <c r="X20" s="22">
        <v>0.49033333333333334</v>
      </c>
    </row>
    <row r="21" spans="1:24" x14ac:dyDescent="0.25">
      <c r="A21" s="20">
        <v>1.1111111111111112E-2</v>
      </c>
      <c r="B21" s="1">
        <v>4.3400000000000001E-2</v>
      </c>
      <c r="C21" s="1">
        <v>4.3400000000000001E-2</v>
      </c>
      <c r="D21" s="1">
        <v>4.3799999999999999E-2</v>
      </c>
      <c r="E21" s="1">
        <v>6.5699999999999995E-2</v>
      </c>
      <c r="F21" s="1">
        <v>6.6500000000000004E-2</v>
      </c>
      <c r="G21" s="1">
        <v>6.4600000000000005E-2</v>
      </c>
      <c r="H21" s="1">
        <v>0.27960000000000002</v>
      </c>
      <c r="I21" s="1">
        <v>0.45500000000000002</v>
      </c>
      <c r="J21" s="1">
        <v>0.52969999999999995</v>
      </c>
      <c r="K21" s="1">
        <v>0.30349999999999999</v>
      </c>
      <c r="L21" s="1">
        <v>0.65769999999999995</v>
      </c>
      <c r="M21" s="1">
        <v>0.60589999999999999</v>
      </c>
      <c r="O21" s="1">
        <f t="shared" si="0"/>
        <v>4.3533333333333334E-2</v>
      </c>
      <c r="P21" s="1">
        <f t="shared" si="1"/>
        <v>6.5599999999999992E-2</v>
      </c>
      <c r="Q21" s="1">
        <f t="shared" si="2"/>
        <v>0.42143333333333333</v>
      </c>
      <c r="R21" s="1">
        <f t="shared" si="3"/>
        <v>0.52236666666666665</v>
      </c>
      <c r="T21" s="21">
        <v>1.1111111111111112E-2</v>
      </c>
      <c r="U21" s="22">
        <v>4.3533333333333334E-2</v>
      </c>
      <c r="V21" s="22">
        <v>6.5599999999999992E-2</v>
      </c>
      <c r="W21" s="22">
        <v>0.42143333333333333</v>
      </c>
      <c r="X21" s="22">
        <v>0.52236666666666665</v>
      </c>
    </row>
    <row r="22" spans="1:24" x14ac:dyDescent="0.25">
      <c r="A22" s="20">
        <v>1.1805555555555555E-2</v>
      </c>
      <c r="B22" s="1">
        <v>4.3700000000000003E-2</v>
      </c>
      <c r="C22" s="1">
        <v>4.3400000000000001E-2</v>
      </c>
      <c r="D22" s="1">
        <v>4.3999999999999997E-2</v>
      </c>
      <c r="E22" s="1">
        <v>6.59E-2</v>
      </c>
      <c r="F22" s="1">
        <v>6.6400000000000001E-2</v>
      </c>
      <c r="G22" s="1">
        <v>6.4600000000000005E-2</v>
      </c>
      <c r="H22" s="1">
        <v>0.29349999999999998</v>
      </c>
      <c r="I22" s="1">
        <v>0.47489999999999999</v>
      </c>
      <c r="J22" s="1">
        <v>0.55730000000000002</v>
      </c>
      <c r="K22" s="1">
        <v>0.31909999999999999</v>
      </c>
      <c r="L22" s="1">
        <v>0.69420000000000004</v>
      </c>
      <c r="M22" s="1">
        <v>0.64359999999999995</v>
      </c>
      <c r="O22" s="1">
        <f t="shared" si="0"/>
        <v>4.3699999999999996E-2</v>
      </c>
      <c r="P22" s="1">
        <f t="shared" si="1"/>
        <v>6.5633333333333335E-2</v>
      </c>
      <c r="Q22" s="1">
        <f t="shared" si="2"/>
        <v>0.44189999999999996</v>
      </c>
      <c r="R22" s="1">
        <f t="shared" si="3"/>
        <v>0.55230000000000001</v>
      </c>
      <c r="T22" s="21">
        <v>1.1805555555555555E-2</v>
      </c>
      <c r="U22" s="22">
        <v>4.3699999999999996E-2</v>
      </c>
      <c r="V22" s="22">
        <v>6.5633333333333335E-2</v>
      </c>
      <c r="W22" s="22">
        <v>0.44189999999999996</v>
      </c>
      <c r="X22" s="22">
        <v>0.55230000000000001</v>
      </c>
    </row>
    <row r="23" spans="1:24" x14ac:dyDescent="0.25">
      <c r="A23" s="20">
        <v>1.2499999999999999E-2</v>
      </c>
      <c r="B23" s="1">
        <v>4.36E-2</v>
      </c>
      <c r="C23" s="1">
        <v>4.3499999999999997E-2</v>
      </c>
      <c r="D23" s="1">
        <v>4.3700000000000003E-2</v>
      </c>
      <c r="E23" s="1">
        <v>6.6100000000000006E-2</v>
      </c>
      <c r="F23" s="1">
        <v>6.6100000000000006E-2</v>
      </c>
      <c r="G23" s="1">
        <v>6.4699999999999994E-2</v>
      </c>
      <c r="H23" s="1">
        <v>0.30780000000000002</v>
      </c>
      <c r="I23" s="1">
        <v>0.49730000000000002</v>
      </c>
      <c r="J23" s="1">
        <v>0.58360000000000001</v>
      </c>
      <c r="K23" s="1">
        <v>0.33650000000000002</v>
      </c>
      <c r="L23" s="1">
        <v>0.73360000000000003</v>
      </c>
      <c r="M23" s="1">
        <v>0.68240000000000001</v>
      </c>
      <c r="O23" s="1">
        <f t="shared" si="0"/>
        <v>4.36E-2</v>
      </c>
      <c r="P23" s="1">
        <f t="shared" si="1"/>
        <v>6.5633333333333335E-2</v>
      </c>
      <c r="Q23" s="1">
        <f t="shared" si="2"/>
        <v>0.46290000000000003</v>
      </c>
      <c r="R23" s="1">
        <f t="shared" si="3"/>
        <v>0.58416666666666661</v>
      </c>
      <c r="T23" s="21">
        <v>1.2499999999999999E-2</v>
      </c>
      <c r="U23" s="22">
        <v>4.36E-2</v>
      </c>
      <c r="V23" s="22">
        <v>6.5633333333333335E-2</v>
      </c>
      <c r="W23" s="22">
        <v>0.46290000000000003</v>
      </c>
      <c r="X23" s="22">
        <v>0.58416666666666661</v>
      </c>
    </row>
    <row r="24" spans="1:24" x14ac:dyDescent="0.25">
      <c r="A24" s="20">
        <v>1.3194444444444444E-2</v>
      </c>
      <c r="B24" s="1">
        <v>4.36E-2</v>
      </c>
      <c r="C24" s="1">
        <v>4.3400000000000001E-2</v>
      </c>
      <c r="D24" s="1">
        <v>4.3999999999999997E-2</v>
      </c>
      <c r="E24" s="1">
        <v>6.5799999999999997E-2</v>
      </c>
      <c r="F24" s="1">
        <v>6.6299999999999998E-2</v>
      </c>
      <c r="G24" s="1">
        <v>6.4500000000000002E-2</v>
      </c>
      <c r="H24" s="1">
        <v>0.32179999999999997</v>
      </c>
      <c r="I24" s="1">
        <v>0.51829999999999998</v>
      </c>
      <c r="J24" s="1">
        <v>0.61150000000000004</v>
      </c>
      <c r="K24" s="1">
        <v>0.35260000000000002</v>
      </c>
      <c r="L24" s="1">
        <v>0.77070000000000005</v>
      </c>
      <c r="M24" s="1">
        <v>0.72119999999999995</v>
      </c>
      <c r="O24" s="1">
        <f t="shared" si="0"/>
        <v>4.3666666666666666E-2</v>
      </c>
      <c r="P24" s="1">
        <f t="shared" si="1"/>
        <v>6.5533333333333332E-2</v>
      </c>
      <c r="Q24" s="1">
        <f t="shared" si="2"/>
        <v>0.48386666666666667</v>
      </c>
      <c r="R24" s="1">
        <f t="shared" si="3"/>
        <v>0.61483333333333334</v>
      </c>
      <c r="T24" s="21">
        <v>1.3194444444444444E-2</v>
      </c>
      <c r="U24" s="22">
        <v>4.3666666666666666E-2</v>
      </c>
      <c r="V24" s="22">
        <v>6.5533333333333332E-2</v>
      </c>
      <c r="W24" s="22">
        <v>0.48386666666666667</v>
      </c>
      <c r="X24" s="22">
        <v>0.61483333333333334</v>
      </c>
    </row>
    <row r="25" spans="1:24" x14ac:dyDescent="0.25">
      <c r="A25" s="20">
        <v>1.3888888888888888E-2</v>
      </c>
      <c r="B25" s="1">
        <v>4.36E-2</v>
      </c>
      <c r="C25" s="1">
        <v>4.3499999999999997E-2</v>
      </c>
      <c r="D25" s="1">
        <v>4.3900000000000002E-2</v>
      </c>
      <c r="E25" s="1">
        <v>6.6100000000000006E-2</v>
      </c>
      <c r="F25" s="1">
        <v>6.6600000000000006E-2</v>
      </c>
      <c r="G25" s="1">
        <v>6.5000000000000002E-2</v>
      </c>
      <c r="H25" s="1">
        <v>0.33539999999999998</v>
      </c>
      <c r="I25" s="1">
        <v>0.53710000000000002</v>
      </c>
      <c r="J25" s="1">
        <v>0.63719999999999999</v>
      </c>
      <c r="K25" s="1">
        <v>0.37030000000000002</v>
      </c>
      <c r="L25" s="1">
        <v>0.81359999999999999</v>
      </c>
      <c r="M25" s="1">
        <v>0.75849999999999995</v>
      </c>
      <c r="O25" s="1">
        <f t="shared" si="0"/>
        <v>4.3666666666666666E-2</v>
      </c>
      <c r="P25" s="1">
        <f t="shared" si="1"/>
        <v>6.59E-2</v>
      </c>
      <c r="Q25" s="1">
        <f t="shared" si="2"/>
        <v>0.50323333333333331</v>
      </c>
      <c r="R25" s="1">
        <f t="shared" si="3"/>
        <v>0.64746666666666663</v>
      </c>
      <c r="T25" s="21">
        <v>1.3888888888888888E-2</v>
      </c>
      <c r="U25" s="22">
        <v>4.3666666666666666E-2</v>
      </c>
      <c r="V25" s="22">
        <v>6.59E-2</v>
      </c>
      <c r="W25" s="22">
        <v>0.50323333333333331</v>
      </c>
      <c r="X25" s="22">
        <v>0.64746666666666663</v>
      </c>
    </row>
    <row r="26" spans="1:24" x14ac:dyDescent="0.25">
      <c r="A26" s="20">
        <v>1.4583333333333332E-2</v>
      </c>
      <c r="B26" s="1">
        <v>4.3799999999999999E-2</v>
      </c>
      <c r="C26" s="1">
        <v>4.4499999999999998E-2</v>
      </c>
      <c r="D26" s="1">
        <v>4.3900000000000002E-2</v>
      </c>
      <c r="E26" s="1">
        <v>6.6199999999999995E-2</v>
      </c>
      <c r="F26" s="1">
        <v>6.6400000000000001E-2</v>
      </c>
      <c r="G26" s="1">
        <v>6.5100000000000005E-2</v>
      </c>
      <c r="H26" s="1">
        <v>0.34749999999999998</v>
      </c>
      <c r="I26" s="1">
        <v>0.55700000000000005</v>
      </c>
      <c r="J26" s="1">
        <v>0.66559999999999997</v>
      </c>
      <c r="K26" s="1">
        <v>0.3871</v>
      </c>
      <c r="L26" s="1">
        <v>0.85050000000000003</v>
      </c>
      <c r="M26" s="1">
        <v>0.80010000000000003</v>
      </c>
      <c r="O26" s="1">
        <f t="shared" si="0"/>
        <v>4.4066666666666664E-2</v>
      </c>
      <c r="P26" s="1">
        <f t="shared" si="1"/>
        <v>6.59E-2</v>
      </c>
      <c r="Q26" s="1">
        <f t="shared" si="2"/>
        <v>0.52336666666666665</v>
      </c>
      <c r="R26" s="1">
        <f t="shared" si="3"/>
        <v>0.67923333333333336</v>
      </c>
      <c r="T26" s="21">
        <v>1.4583333333333332E-2</v>
      </c>
      <c r="U26" s="22">
        <v>4.4066666666666664E-2</v>
      </c>
      <c r="V26" s="22">
        <v>6.59E-2</v>
      </c>
      <c r="W26" s="22">
        <v>0.52336666666666665</v>
      </c>
      <c r="X26" s="22">
        <v>0.67923333333333336</v>
      </c>
    </row>
    <row r="27" spans="1:24" x14ac:dyDescent="0.25">
      <c r="A27" s="20">
        <v>1.5277777777777777E-2</v>
      </c>
      <c r="B27" s="1">
        <v>4.36E-2</v>
      </c>
      <c r="C27" s="1">
        <v>4.36E-2</v>
      </c>
      <c r="D27" s="1">
        <v>4.41E-2</v>
      </c>
      <c r="E27" s="1">
        <v>6.6000000000000003E-2</v>
      </c>
      <c r="F27" s="1">
        <v>6.6799999999999998E-2</v>
      </c>
      <c r="G27" s="1">
        <v>6.5100000000000005E-2</v>
      </c>
      <c r="H27" s="1">
        <v>0.36149999999999999</v>
      </c>
      <c r="I27" s="1">
        <v>0.57689999999999997</v>
      </c>
      <c r="J27" s="1">
        <v>0.68959999999999999</v>
      </c>
      <c r="K27" s="1">
        <v>0.40400000000000003</v>
      </c>
      <c r="L27" s="1">
        <v>0.88970000000000005</v>
      </c>
      <c r="M27" s="1">
        <v>0.83709999999999996</v>
      </c>
      <c r="O27" s="1">
        <f t="shared" si="0"/>
        <v>4.3766666666666669E-2</v>
      </c>
      <c r="P27" s="1">
        <f t="shared" si="1"/>
        <v>6.5966666666666673E-2</v>
      </c>
      <c r="Q27" s="1">
        <f t="shared" si="2"/>
        <v>0.54266666666666663</v>
      </c>
      <c r="R27" s="1">
        <f t="shared" si="3"/>
        <v>0.7102666666666666</v>
      </c>
      <c r="T27" s="21">
        <v>1.5277777777777777E-2</v>
      </c>
      <c r="U27" s="22">
        <v>4.3766666666666669E-2</v>
      </c>
      <c r="V27" s="22">
        <v>6.5966666666666673E-2</v>
      </c>
      <c r="W27" s="22">
        <v>0.54266666666666663</v>
      </c>
      <c r="X27" s="22">
        <v>0.7102666666666666</v>
      </c>
    </row>
    <row r="28" spans="1:24" x14ac:dyDescent="0.25">
      <c r="A28" s="20">
        <v>1.5972222222222224E-2</v>
      </c>
      <c r="B28" s="1">
        <v>4.3700000000000003E-2</v>
      </c>
      <c r="C28" s="1">
        <v>4.3499999999999997E-2</v>
      </c>
      <c r="D28" s="1">
        <v>4.3799999999999999E-2</v>
      </c>
      <c r="E28" s="1">
        <v>6.6199999999999995E-2</v>
      </c>
      <c r="F28" s="1">
        <v>6.6600000000000006E-2</v>
      </c>
      <c r="G28" s="1">
        <v>6.5199999999999994E-2</v>
      </c>
      <c r="H28" s="1">
        <v>0.37559999999999999</v>
      </c>
      <c r="I28" s="1">
        <v>0.59699999999999998</v>
      </c>
      <c r="J28" s="1">
        <v>0.71660000000000001</v>
      </c>
      <c r="K28" s="1">
        <v>0.4204</v>
      </c>
      <c r="L28" s="1">
        <v>0.93049999999999999</v>
      </c>
      <c r="M28" s="1">
        <v>0.87439999999999996</v>
      </c>
      <c r="O28" s="1">
        <f t="shared" si="0"/>
        <v>4.3666666666666666E-2</v>
      </c>
      <c r="P28" s="1">
        <f t="shared" si="1"/>
        <v>6.6000000000000003E-2</v>
      </c>
      <c r="Q28" s="1">
        <f t="shared" si="2"/>
        <v>0.56306666666666672</v>
      </c>
      <c r="R28" s="1">
        <f t="shared" si="3"/>
        <v>0.74176666666666657</v>
      </c>
      <c r="T28" s="21">
        <v>1.5972222222222224E-2</v>
      </c>
      <c r="U28" s="22">
        <v>4.3666666666666666E-2</v>
      </c>
      <c r="V28" s="22">
        <v>6.6000000000000003E-2</v>
      </c>
      <c r="W28" s="22">
        <v>0.56306666666666672</v>
      </c>
      <c r="X28" s="22">
        <v>0.74176666666666657</v>
      </c>
    </row>
    <row r="29" spans="1:24" x14ac:dyDescent="0.25">
      <c r="A29" s="20">
        <v>1.6666666666666666E-2</v>
      </c>
      <c r="B29" s="1">
        <v>4.36E-2</v>
      </c>
      <c r="C29" s="1">
        <v>4.3499999999999997E-2</v>
      </c>
      <c r="D29" s="1">
        <v>4.3900000000000002E-2</v>
      </c>
      <c r="E29" s="1">
        <v>6.6199999999999995E-2</v>
      </c>
      <c r="F29" s="1">
        <v>6.7000000000000004E-2</v>
      </c>
      <c r="G29" s="1">
        <v>6.5500000000000003E-2</v>
      </c>
      <c r="H29" s="1">
        <v>0.38940000000000002</v>
      </c>
      <c r="I29" s="1">
        <v>0.61660000000000004</v>
      </c>
      <c r="J29" s="1">
        <v>0.74209999999999998</v>
      </c>
      <c r="K29" s="1">
        <v>0.43819999999999998</v>
      </c>
      <c r="L29" s="1">
        <v>0.96650000000000003</v>
      </c>
      <c r="M29" s="1">
        <v>0.91190000000000004</v>
      </c>
      <c r="O29" s="1">
        <f t="shared" si="0"/>
        <v>4.3666666666666666E-2</v>
      </c>
      <c r="P29" s="1">
        <f t="shared" si="1"/>
        <v>6.6233333333333325E-2</v>
      </c>
      <c r="Q29" s="1">
        <f t="shared" si="2"/>
        <v>0.5827</v>
      </c>
      <c r="R29" s="1">
        <f t="shared" si="3"/>
        <v>0.77220000000000011</v>
      </c>
      <c r="T29" s="21">
        <v>1.6666666666666666E-2</v>
      </c>
      <c r="U29" s="22">
        <v>4.3666666666666666E-2</v>
      </c>
      <c r="V29" s="22">
        <v>6.6233333333333325E-2</v>
      </c>
      <c r="W29" s="22">
        <v>0.5827</v>
      </c>
      <c r="X29" s="22">
        <v>0.77220000000000011</v>
      </c>
    </row>
    <row r="30" spans="1:24" x14ac:dyDescent="0.25">
      <c r="A30" s="20">
        <v>1.7361111111111112E-2</v>
      </c>
      <c r="B30" s="1">
        <v>4.36E-2</v>
      </c>
      <c r="C30" s="1">
        <v>4.3499999999999997E-2</v>
      </c>
      <c r="D30" s="1">
        <v>4.3799999999999999E-2</v>
      </c>
      <c r="E30" s="1">
        <v>6.6400000000000001E-2</v>
      </c>
      <c r="F30" s="1">
        <v>6.6600000000000006E-2</v>
      </c>
      <c r="G30" s="1">
        <v>6.5199999999999994E-2</v>
      </c>
      <c r="H30" s="1">
        <v>0.40210000000000001</v>
      </c>
      <c r="I30" s="1">
        <v>0.63260000000000005</v>
      </c>
      <c r="J30" s="1">
        <v>0.76580000000000004</v>
      </c>
      <c r="K30" s="1">
        <v>0.45550000000000002</v>
      </c>
      <c r="L30" s="1">
        <v>1.0073000000000001</v>
      </c>
      <c r="M30" s="1">
        <v>0.94669999999999999</v>
      </c>
      <c r="O30" s="1">
        <f t="shared" si="0"/>
        <v>4.363333333333333E-2</v>
      </c>
      <c r="P30" s="1">
        <f t="shared" si="1"/>
        <v>6.6066666666666662E-2</v>
      </c>
      <c r="Q30" s="1">
        <f t="shared" si="2"/>
        <v>0.60016666666666663</v>
      </c>
      <c r="R30" s="1">
        <f t="shared" si="3"/>
        <v>0.8031666666666667</v>
      </c>
      <c r="T30" s="21">
        <v>1.7361111111111112E-2</v>
      </c>
      <c r="U30" s="22">
        <v>4.363333333333333E-2</v>
      </c>
      <c r="V30" s="22">
        <v>6.6066666666666662E-2</v>
      </c>
      <c r="W30" s="22">
        <v>0.60016666666666663</v>
      </c>
      <c r="X30" s="22">
        <v>0.8031666666666667</v>
      </c>
    </row>
    <row r="31" spans="1:24" x14ac:dyDescent="0.25">
      <c r="A31" s="20">
        <v>1.8055555555555557E-2</v>
      </c>
      <c r="B31" s="1">
        <v>4.3499999999999997E-2</v>
      </c>
      <c r="C31" s="1">
        <v>4.3400000000000001E-2</v>
      </c>
      <c r="D31" s="1">
        <v>4.3900000000000002E-2</v>
      </c>
      <c r="E31" s="1">
        <v>6.6299999999999998E-2</v>
      </c>
      <c r="F31" s="1">
        <v>6.6900000000000001E-2</v>
      </c>
      <c r="G31" s="1">
        <v>6.5199999999999994E-2</v>
      </c>
      <c r="H31" s="1">
        <v>0.41539999999999999</v>
      </c>
      <c r="I31" s="1">
        <v>0.65429999999999999</v>
      </c>
      <c r="J31" s="1">
        <v>0.78800000000000003</v>
      </c>
      <c r="K31" s="1">
        <v>0.47310000000000002</v>
      </c>
      <c r="L31" s="1">
        <v>1.0454000000000001</v>
      </c>
      <c r="M31" s="1">
        <v>0.98770000000000002</v>
      </c>
      <c r="O31" s="1">
        <f t="shared" si="0"/>
        <v>4.36E-2</v>
      </c>
      <c r="P31" s="1">
        <f t="shared" si="1"/>
        <v>6.6133333333333322E-2</v>
      </c>
      <c r="Q31" s="1">
        <f t="shared" si="2"/>
        <v>0.61923333333333341</v>
      </c>
      <c r="R31" s="1">
        <f t="shared" si="3"/>
        <v>0.83540000000000003</v>
      </c>
      <c r="T31" s="21">
        <v>1.8055555555555557E-2</v>
      </c>
      <c r="U31" s="22">
        <v>4.36E-2</v>
      </c>
      <c r="V31" s="22">
        <v>6.6133333333333322E-2</v>
      </c>
      <c r="W31" s="22">
        <v>0.61923333333333341</v>
      </c>
      <c r="X31" s="22">
        <v>0.83540000000000003</v>
      </c>
    </row>
    <row r="32" spans="1:24" x14ac:dyDescent="0.25">
      <c r="A32" s="20">
        <v>1.8749999999999999E-2</v>
      </c>
      <c r="B32" s="1">
        <v>4.3700000000000003E-2</v>
      </c>
      <c r="C32" s="1">
        <v>4.3799999999999999E-2</v>
      </c>
      <c r="D32" s="1">
        <v>4.3900000000000002E-2</v>
      </c>
      <c r="E32" s="1">
        <v>6.6600000000000006E-2</v>
      </c>
      <c r="F32" s="1">
        <v>6.7100000000000007E-2</v>
      </c>
      <c r="G32" s="1">
        <v>6.5699999999999995E-2</v>
      </c>
      <c r="H32" s="1">
        <v>0.4279</v>
      </c>
      <c r="I32" s="1">
        <v>0.67179999999999995</v>
      </c>
      <c r="J32" s="1">
        <v>0.81340000000000001</v>
      </c>
      <c r="K32" s="1">
        <v>0.49049999999999999</v>
      </c>
      <c r="L32" s="1">
        <v>1.0857000000000001</v>
      </c>
      <c r="M32" s="1">
        <v>1.0233000000000001</v>
      </c>
      <c r="O32" s="1">
        <f t="shared" si="0"/>
        <v>4.3799999999999999E-2</v>
      </c>
      <c r="P32" s="1">
        <f t="shared" si="1"/>
        <v>6.6466666666666674E-2</v>
      </c>
      <c r="Q32" s="1">
        <f t="shared" si="2"/>
        <v>0.63770000000000004</v>
      </c>
      <c r="R32" s="1">
        <f t="shared" si="3"/>
        <v>0.86649999999999994</v>
      </c>
      <c r="T32" s="21">
        <v>1.8749999999999999E-2</v>
      </c>
      <c r="U32" s="22">
        <v>4.3799999999999999E-2</v>
      </c>
      <c r="V32" s="22">
        <v>6.6466666666666674E-2</v>
      </c>
      <c r="W32" s="22">
        <v>0.63770000000000004</v>
      </c>
      <c r="X32" s="22">
        <v>0.86649999999999994</v>
      </c>
    </row>
    <row r="33" spans="1:24" x14ac:dyDescent="0.25">
      <c r="A33" s="20">
        <v>1.9444444444444445E-2</v>
      </c>
      <c r="B33" s="1">
        <v>4.3499999999999997E-2</v>
      </c>
      <c r="C33" s="1">
        <v>4.36E-2</v>
      </c>
      <c r="D33" s="1">
        <v>4.3900000000000002E-2</v>
      </c>
      <c r="E33" s="1">
        <v>6.6500000000000004E-2</v>
      </c>
      <c r="F33" s="1">
        <v>6.7400000000000002E-2</v>
      </c>
      <c r="G33" s="1">
        <v>6.5299999999999997E-2</v>
      </c>
      <c r="H33" s="1">
        <v>0.44080000000000003</v>
      </c>
      <c r="I33" s="1">
        <v>0.68920000000000003</v>
      </c>
      <c r="J33" s="1">
        <v>0.83909999999999996</v>
      </c>
      <c r="K33" s="1">
        <v>0.50600000000000001</v>
      </c>
      <c r="L33" s="1">
        <v>1.121</v>
      </c>
      <c r="M33" s="1">
        <v>1.0592999999999999</v>
      </c>
      <c r="O33" s="1">
        <f t="shared" si="0"/>
        <v>4.3666666666666666E-2</v>
      </c>
      <c r="P33" s="1">
        <f t="shared" si="1"/>
        <v>6.6400000000000001E-2</v>
      </c>
      <c r="Q33" s="1">
        <f t="shared" si="2"/>
        <v>0.65636666666666665</v>
      </c>
      <c r="R33" s="1">
        <f t="shared" si="3"/>
        <v>0.89543333333333341</v>
      </c>
      <c r="T33" s="21">
        <v>1.9444444444444445E-2</v>
      </c>
      <c r="U33" s="22">
        <v>4.3666666666666666E-2</v>
      </c>
      <c r="V33" s="22">
        <v>6.6400000000000001E-2</v>
      </c>
      <c r="W33" s="22">
        <v>0.65636666666666665</v>
      </c>
      <c r="X33" s="22">
        <v>0.89543333333333341</v>
      </c>
    </row>
    <row r="34" spans="1:24" x14ac:dyDescent="0.25">
      <c r="A34" s="20">
        <v>2.013888888888889E-2</v>
      </c>
      <c r="B34" s="1">
        <v>4.3700000000000003E-2</v>
      </c>
      <c r="C34" s="1">
        <v>4.3499999999999997E-2</v>
      </c>
      <c r="D34" s="1">
        <v>4.3900000000000002E-2</v>
      </c>
      <c r="E34" s="1">
        <v>6.6400000000000001E-2</v>
      </c>
      <c r="F34" s="1">
        <v>6.7000000000000004E-2</v>
      </c>
      <c r="G34" s="1">
        <v>6.54E-2</v>
      </c>
      <c r="H34" s="1">
        <v>0.45329999999999998</v>
      </c>
      <c r="I34" s="1">
        <v>0.70930000000000004</v>
      </c>
      <c r="J34" s="1">
        <v>0.85970000000000002</v>
      </c>
      <c r="K34" s="1">
        <v>0.52400000000000002</v>
      </c>
      <c r="L34" s="1">
        <v>1.1596</v>
      </c>
      <c r="M34" s="1">
        <v>1.0964</v>
      </c>
      <c r="O34" s="1">
        <f t="shared" si="0"/>
        <v>4.3699999999999996E-2</v>
      </c>
      <c r="P34" s="1">
        <f t="shared" si="1"/>
        <v>6.6266666666666682E-2</v>
      </c>
      <c r="Q34" s="1">
        <f t="shared" si="2"/>
        <v>0.67410000000000003</v>
      </c>
      <c r="R34" s="1">
        <f t="shared" si="3"/>
        <v>0.92666666666666675</v>
      </c>
      <c r="T34" s="21">
        <v>2.013888888888889E-2</v>
      </c>
      <c r="U34" s="22">
        <v>4.3699999999999996E-2</v>
      </c>
      <c r="V34" s="22">
        <v>6.6266666666666682E-2</v>
      </c>
      <c r="W34" s="22">
        <v>0.67410000000000003</v>
      </c>
      <c r="X34" s="22">
        <v>0.92666666666666675</v>
      </c>
    </row>
    <row r="35" spans="1:24" x14ac:dyDescent="0.25">
      <c r="A35" s="20">
        <v>2.0833333333333332E-2</v>
      </c>
      <c r="B35" s="1">
        <v>4.36E-2</v>
      </c>
      <c r="C35" s="1">
        <v>4.3499999999999997E-2</v>
      </c>
      <c r="D35" s="1">
        <v>4.3999999999999997E-2</v>
      </c>
      <c r="E35" s="1">
        <v>6.6699999999999995E-2</v>
      </c>
      <c r="F35" s="1">
        <v>6.7500000000000004E-2</v>
      </c>
      <c r="G35" s="1">
        <v>6.5600000000000006E-2</v>
      </c>
      <c r="H35" s="1">
        <v>0.46589999999999998</v>
      </c>
      <c r="I35" s="1">
        <v>0.72489999999999999</v>
      </c>
      <c r="J35" s="1">
        <v>0.88470000000000004</v>
      </c>
      <c r="K35" s="1">
        <v>0.54159999999999997</v>
      </c>
      <c r="L35" s="1">
        <v>1.1960999999999999</v>
      </c>
      <c r="M35" s="1">
        <v>1.1335999999999999</v>
      </c>
      <c r="O35" s="1">
        <f t="shared" si="0"/>
        <v>4.3699999999999996E-2</v>
      </c>
      <c r="P35" s="1">
        <f t="shared" si="1"/>
        <v>6.6599999999999993E-2</v>
      </c>
      <c r="Q35" s="1">
        <f t="shared" si="2"/>
        <v>0.6918333333333333</v>
      </c>
      <c r="R35" s="1">
        <f t="shared" si="3"/>
        <v>0.95709999999999995</v>
      </c>
      <c r="T35" s="21">
        <v>2.0833333333333332E-2</v>
      </c>
      <c r="U35" s="22">
        <v>4.3699999999999996E-2</v>
      </c>
      <c r="V35" s="22">
        <v>6.6599999999999993E-2</v>
      </c>
      <c r="W35" s="22">
        <v>0.6918333333333333</v>
      </c>
      <c r="X35" s="22">
        <v>0.95709999999999995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2019-02-28T21:02:46Z</dcterms:created>
  <dcterms:modified xsi:type="dcterms:W3CDTF">2019-03-05T21:00:11Z</dcterms:modified>
</cp:coreProperties>
</file>