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9029"/>
  <workbookPr defaultThemeVersion="166925"/>
  <bookViews>
    <workbookView xWindow="0" yWindow="0" windowWidth="10868" windowHeight="8415" activeTab="0"/>
  </bookViews>
  <sheets>
    <sheet name="Sheet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<sst xmlns="http://schemas.openxmlformats.org/spreadsheetml/2006/main" count="117" uniqueCount="107">
  <si>
    <t>Condition 1</t>
  </si>
  <si>
    <t>Condition 2</t>
  </si>
  <si>
    <t>condition 3</t>
  </si>
  <si>
    <t>condition 4</t>
  </si>
  <si>
    <t>A7</t>
  </si>
  <si>
    <t>A8</t>
  </si>
  <si>
    <t>A9</t>
  </si>
  <si>
    <t>B1</t>
  </si>
  <si>
    <t>B2</t>
  </si>
  <si>
    <t>B3</t>
  </si>
  <si>
    <t>Condition 3</t>
  </si>
  <si>
    <t>B7</t>
  </si>
  <si>
    <t>B8</t>
  </si>
  <si>
    <t>B9</t>
  </si>
  <si>
    <t>Condition 4</t>
  </si>
  <si>
    <t>C6</t>
  </si>
  <si>
    <t>C8</t>
  </si>
  <si>
    <t>C9</t>
  </si>
  <si>
    <t>Condition 5</t>
  </si>
  <si>
    <t>D7</t>
  </si>
  <si>
    <t>D8</t>
  </si>
  <si>
    <t>D9</t>
  </si>
  <si>
    <t>Condition 6</t>
  </si>
  <si>
    <t>Condition 7</t>
  </si>
  <si>
    <t>Condition 8</t>
  </si>
  <si>
    <t>condition 9</t>
  </si>
  <si>
    <t>E7</t>
  </si>
  <si>
    <t>E8</t>
  </si>
  <si>
    <t>E9</t>
  </si>
  <si>
    <t>F7</t>
  </si>
  <si>
    <t>F8</t>
  </si>
  <si>
    <t>F9</t>
  </si>
  <si>
    <t>G7</t>
  </si>
  <si>
    <t>G8</t>
  </si>
  <si>
    <t>G9</t>
  </si>
  <si>
    <t>H7</t>
  </si>
  <si>
    <t>H8</t>
  </si>
  <si>
    <t>H9</t>
  </si>
  <si>
    <t>Time</t>
  </si>
  <si>
    <t>condition 2</t>
  </si>
  <si>
    <t>condition 5</t>
  </si>
  <si>
    <t>condition 6</t>
  </si>
  <si>
    <t>condition 7</t>
  </si>
  <si>
    <t>condition 8</t>
  </si>
  <si>
    <t>t=0</t>
  </si>
  <si>
    <t>Condition 1: assay buffer with suc-AAFP-pNA substrate AND DMSO (control)</t>
  </si>
  <si>
    <r>
      <t>Condition 2: assay buffer with suc-AAFP-pNA substrate AND </t>
    </r>
    <r>
      <rPr>
        <b/>
        <sz val="10"/>
        <color rgb="FF000000"/>
        <rFont val="Times New Roman"/>
        <family val="1"/>
      </rPr>
      <t>your</t>
    </r>
    <r>
      <rPr>
        <sz val="10"/>
        <color rgb="FF000000"/>
        <rFont val="Times New Roman"/>
        <family val="1"/>
      </rPr>
      <t> FKBP12 protein AND DMSO (control)</t>
    </r>
  </si>
  <si>
    <r>
      <t>Condition 3: assay buffer with suc-AAFP-pNA substrate AND </t>
    </r>
    <r>
      <rPr>
        <b/>
        <sz val="10"/>
        <color rgb="FF000000"/>
        <rFont val="Times New Roman"/>
        <family val="1"/>
      </rPr>
      <t>your</t>
    </r>
    <r>
      <rPr>
        <sz val="10"/>
        <color rgb="FF000000"/>
        <rFont val="Times New Roman"/>
        <family val="1"/>
      </rPr>
      <t> FKBP12 protein AND rapamycin</t>
    </r>
  </si>
  <si>
    <r>
      <t>Condition 4: assay buffer with suc-AAFP-pNA substrate AND </t>
    </r>
    <r>
      <rPr>
        <b/>
        <sz val="10"/>
        <color rgb="FF000000"/>
        <rFont val="Times New Roman"/>
        <family val="1"/>
      </rPr>
      <t>your</t>
    </r>
    <r>
      <rPr>
        <sz val="10"/>
        <color rgb="FF000000"/>
        <rFont val="Times New Roman"/>
        <family val="1"/>
      </rPr>
      <t> FKBP12 protein AND ligand #1</t>
    </r>
  </si>
  <si>
    <r>
      <t>Condition 5: assay buffer with suc-AAFP-pNA substrate AND </t>
    </r>
    <r>
      <rPr>
        <b/>
        <sz val="10"/>
        <color rgb="FF000000"/>
        <rFont val="Times New Roman"/>
        <family val="1"/>
      </rPr>
      <t>your</t>
    </r>
    <r>
      <rPr>
        <sz val="10"/>
        <color rgb="FF000000"/>
        <rFont val="Times New Roman"/>
        <family val="1"/>
      </rPr>
      <t> FKBP12 protein AND ligand #2</t>
    </r>
  </si>
  <si>
    <r>
      <t>Condition 6: assay buffer with suc-AAFP-pNA substrate AND </t>
    </r>
    <r>
      <rPr>
        <b/>
        <sz val="10"/>
        <color rgb="FF000000"/>
        <rFont val="Times New Roman"/>
        <family val="1"/>
      </rPr>
      <t>Abcam</t>
    </r>
    <r>
      <rPr>
        <sz val="10"/>
        <color rgb="FF000000"/>
        <rFont val="Times New Roman"/>
        <family val="1"/>
      </rPr>
      <t> FKBP12 protein AND DMSO (control)</t>
    </r>
  </si>
  <si>
    <r>
      <t>Condition 7: assay buffer with suc-AAFP-pNA substrate AND </t>
    </r>
    <r>
      <rPr>
        <b/>
        <sz val="10"/>
        <color rgb="FF000000"/>
        <rFont val="Times New Roman"/>
        <family val="1"/>
      </rPr>
      <t>Abcam</t>
    </r>
    <r>
      <rPr>
        <sz val="10"/>
        <color rgb="FF000000"/>
        <rFont val="Times New Roman"/>
        <family val="1"/>
      </rPr>
      <t> FKBP12 protein AND rapamycin</t>
    </r>
  </si>
  <si>
    <r>
      <t>Condition 8: assay buffer with suc-AAFP-pNA substrate AND </t>
    </r>
    <r>
      <rPr>
        <b/>
        <sz val="10"/>
        <color rgb="FF000000"/>
        <rFont val="Times New Roman"/>
        <family val="1"/>
      </rPr>
      <t>Abcam</t>
    </r>
    <r>
      <rPr>
        <sz val="10"/>
        <color rgb="FF000000"/>
        <rFont val="Times New Roman"/>
        <family val="1"/>
      </rPr>
      <t> FKBP12 protein AND ligand #1</t>
    </r>
  </si>
  <si>
    <r>
      <t>Condition 9: assay buffer with suc-AAFP-pNA substrate AND </t>
    </r>
    <r>
      <rPr>
        <b/>
        <sz val="10"/>
        <color rgb="FF000000"/>
        <rFont val="Times New Roman"/>
        <family val="1"/>
      </rPr>
      <t>Abcam</t>
    </r>
    <r>
      <rPr>
        <sz val="10"/>
        <color rgb="FF000000"/>
        <rFont val="Times New Roman"/>
        <family val="1"/>
      </rPr>
      <t> FKBP12 protein AND ligand #2</t>
    </r>
  </si>
  <si>
    <t>t=10</t>
  </si>
  <si>
    <t xml:space="preserve">reaction volume </t>
  </si>
  <si>
    <t>extinction coeff</t>
  </si>
  <si>
    <t>volume FKBP12</t>
  </si>
  <si>
    <t>mM-1</t>
  </si>
  <si>
    <t>concentration FKBP12</t>
  </si>
  <si>
    <t>ug/mL</t>
  </si>
  <si>
    <t>mg</t>
  </si>
  <si>
    <t>Pooled Condition 1</t>
  </si>
  <si>
    <t>Condition 1 (pooled)</t>
  </si>
  <si>
    <t>At - Ablank</t>
  </si>
  <si>
    <t>specific activity</t>
  </si>
  <si>
    <t>Ablank</t>
  </si>
  <si>
    <t>Atest</t>
  </si>
  <si>
    <t>L</t>
  </si>
  <si>
    <t>volume Abcam FKBP12</t>
  </si>
  <si>
    <t>FKBP12 + DMSO</t>
  </si>
  <si>
    <t>FKBP12 + rapamycin</t>
  </si>
  <si>
    <t>FKBP12 + ligand 1</t>
  </si>
  <si>
    <t>FKBP12 + ligand 2</t>
  </si>
  <si>
    <t>Abcam FKBP12 + DMSO</t>
  </si>
  <si>
    <t>no protein</t>
  </si>
  <si>
    <t>Average (condition 1)</t>
  </si>
  <si>
    <t>Average (condition 2)</t>
  </si>
  <si>
    <t>Average (condition 3)</t>
  </si>
  <si>
    <t>Average (condition 4)</t>
  </si>
  <si>
    <t>Average (condition 9)</t>
  </si>
  <si>
    <t>Average (condition 8)</t>
  </si>
  <si>
    <t>Average (condition 7)</t>
  </si>
  <si>
    <t>Average (condition 6)</t>
  </si>
  <si>
    <t>Average (condition 5)</t>
  </si>
  <si>
    <t>units</t>
  </si>
  <si>
    <t>amount</t>
  </si>
  <si>
    <t>reagent</t>
  </si>
  <si>
    <t>Delta A</t>
  </si>
  <si>
    <t>1: no protein</t>
  </si>
  <si>
    <t>2: FKBP12 + DMSO</t>
  </si>
  <si>
    <t>3: FKBP12 + rapamycin</t>
  </si>
  <si>
    <t>4: FKBP12 + ligand 1</t>
  </si>
  <si>
    <t>5: FKBP12 + ligand 2</t>
  </si>
  <si>
    <t>6: Abcam FKBP12 + DMSO</t>
  </si>
  <si>
    <t>7: Abcam FKBP12 + rapamycin</t>
  </si>
  <si>
    <t>8: Abcam FKBP12 + ligand 1</t>
  </si>
  <si>
    <t>9: Abcam FKBP12 + ligand 2</t>
  </si>
  <si>
    <t>Specific Activity of Averaged Conditions:</t>
  </si>
  <si>
    <t>Averaged Specific Activity of FKBP12 samples</t>
  </si>
  <si>
    <t>Specific Activities for all reactions</t>
  </si>
  <si>
    <t>Specific Activity</t>
  </si>
  <si>
    <t>*specific activity for condition 1 should still be zero*</t>
  </si>
  <si>
    <t>Average absorbance values over 30 minutes</t>
  </si>
  <si>
    <t>Average absorbance values over 15 minutes</t>
  </si>
  <si>
    <t>TR WHITE TEAM</t>
  </si>
  <si>
    <t xml:space="preserve">Triplicate number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</si>
</sst>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12"/>
      <color theme="1" tint="0.35"/>
      <name val="Times New Roman"/>
      <family val="2"/>
    </font>
    <font>
      <sz val="10"/>
      <color theme="1" tint="0.35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21" fontId="0" fillId="0" borderId="0" xfId="0" applyNumberFormat="1"/>
    <xf numFmtId="0" fontId="0" fillId="0" borderId="0" xfId="0" applyNumberFormat="1"/>
    <xf numFmtId="0" fontId="3" fillId="0" borderId="0" xfId="0" applyFont="1" applyAlignment="1">
      <alignment horizontal="left" vertical="center" wrapText="1" indent="1"/>
    </xf>
    <xf numFmtId="0" fontId="5" fillId="0" borderId="0" xfId="0" applyFont="1"/>
    <xf numFmtId="0" fontId="5" fillId="0" borderId="0" xfId="0" applyNumberFormat="1" applyFont="1"/>
    <xf numFmtId="21" fontId="5" fillId="0" borderId="0" xfId="0" applyNumberFormat="1" applyFont="1"/>
    <xf numFmtId="0" fontId="6" fillId="0" borderId="0" xfId="0" applyFont="1"/>
    <xf numFmtId="0" fontId="0" fillId="0" borderId="0" xfId="0" applyFont="1"/>
    <xf numFmtId="0" fontId="2" fillId="0" borderId="0" xfId="20">
      <alignment/>
      <protection/>
    </xf>
    <xf numFmtId="0" fontId="2" fillId="2" borderId="0" xfId="20" applyFill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Condition 1</c:v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Sheet1!$A$3:$A$33</c:f>
              <c:strCache/>
            </c:strRef>
          </c:xVal>
          <c:yVal>
            <c:numRef>
              <c:f>Sheet1!$F$3:$F$33</c:f>
              <c:numCache/>
            </c:numRef>
          </c:yVal>
          <c:smooth val="0"/>
        </c:ser>
        <c:ser>
          <c:idx val="1"/>
          <c:order val="1"/>
          <c:tx>
            <c:v>Condition 2</c:v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Sheet1!$A$3:$A$33</c:f>
              <c:strCache/>
            </c:strRef>
          </c:xVal>
          <c:yVal>
            <c:numRef>
              <c:f>Sheet1!$J$3:$J$33</c:f>
              <c:numCache/>
            </c:numRef>
          </c:yVal>
          <c:smooth val="0"/>
        </c:ser>
        <c:ser>
          <c:idx val="2"/>
          <c:order val="2"/>
          <c:tx>
            <c:v>condition 3</c:v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Sheet1!$A$3:$A$33</c:f>
              <c:strCache/>
            </c:strRef>
          </c:xVal>
          <c:yVal>
            <c:numRef>
              <c:f>Sheet1!$N$3:$N$33</c:f>
              <c:numCache/>
            </c:numRef>
          </c:yVal>
          <c:smooth val="0"/>
        </c:ser>
        <c:ser>
          <c:idx val="3"/>
          <c:order val="3"/>
          <c:tx>
            <c:v>Condition 4</c:v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Sheet1!$A$3:$A$33</c:f>
              <c:strCache/>
            </c:strRef>
          </c:xVal>
          <c:yVal>
            <c:numRef>
              <c:f>Sheet1!$R$3:$R$33</c:f>
              <c:numCache/>
            </c:numRef>
          </c:yVal>
          <c:smooth val="0"/>
        </c:ser>
        <c:ser>
          <c:idx val="4"/>
          <c:order val="4"/>
          <c:tx>
            <c:v>condition 5</c:v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Sheet1!$A$3:$A$33</c:f>
              <c:strCache/>
            </c:strRef>
          </c:xVal>
          <c:yVal>
            <c:numRef>
              <c:f>Sheet1!$V$3:$V$33</c:f>
              <c:numCache/>
            </c:numRef>
          </c:yVal>
          <c:smooth val="0"/>
        </c:ser>
        <c:ser>
          <c:idx val="5"/>
          <c:order val="5"/>
          <c:tx>
            <c:v>condition 6</c:v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Sheet1!$A$3:$A$33</c:f>
              <c:strCache/>
            </c:strRef>
          </c:xVal>
          <c:yVal>
            <c:numRef>
              <c:f>Sheet1!$Z$3:$Z$33</c:f>
              <c:numCache/>
            </c:numRef>
          </c:yVal>
          <c:smooth val="0"/>
        </c:ser>
        <c:ser>
          <c:idx val="6"/>
          <c:order val="6"/>
          <c:tx>
            <c:v>condition 7</c:v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Sheet1!$A$3:$A$33</c:f>
              <c:strCache/>
            </c:strRef>
          </c:xVal>
          <c:yVal>
            <c:numRef>
              <c:f>Sheet1!$AD$3:$AD$33</c:f>
              <c:numCache/>
            </c:numRef>
          </c:yVal>
          <c:smooth val="0"/>
        </c:ser>
        <c:ser>
          <c:idx val="7"/>
          <c:order val="7"/>
          <c:tx>
            <c:v>condition 8</c:v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Sheet1!$A$3:$A$33</c:f>
              <c:strCache/>
            </c:strRef>
          </c:xVal>
          <c:yVal>
            <c:numRef>
              <c:f>Sheet1!$AH$3:$AH$33</c:f>
              <c:numCache/>
            </c:numRef>
          </c:yVal>
          <c:smooth val="0"/>
        </c:ser>
        <c:ser>
          <c:idx val="8"/>
          <c:order val="8"/>
          <c:tx>
            <c:v>condition 9</c:v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Sheet1!$A$3:$A$33</c:f>
              <c:strCache/>
            </c:strRef>
          </c:xVal>
          <c:yVal>
            <c:numRef>
              <c:f>Sheet1!$AL$3:$AL$33</c:f>
              <c:numCache/>
            </c:numRef>
          </c:yVal>
          <c:smooth val="0"/>
        </c:ser>
        <c:axId val="50693321"/>
        <c:axId val="6731530"/>
      </c:scatterChart>
      <c:valAx>
        <c:axId val="50693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Time (Minutes:Seconds)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h:mm:ss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731530"/>
        <c:crosses val="autoZero"/>
        <c:crossBetween val="midCat"/>
        <c:dispUnits/>
      </c:valAx>
      <c:valAx>
        <c:axId val="6731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69332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Sheet1!$A$73</c:f>
              <c:strCache>
                <c:ptCount val="1"/>
                <c:pt idx="0">
                  <c:v>specific activity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val>
            <c:numRef>
              <c:f>Sheet1!$B$73:$J$73</c:f>
              <c:numCache/>
            </c:numRef>
          </c:val>
        </c:ser>
        <c:overlap val="-27"/>
        <c:gapWidth val="219"/>
        <c:axId val="34896267"/>
        <c:axId val="53664844"/>
      </c:barChart>
      <c:catAx>
        <c:axId val="34896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Condition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3664844"/>
        <c:crosses val="autoZero"/>
        <c:auto val="1"/>
        <c:lblOffset val="100"/>
        <c:noMultiLvlLbl val="0"/>
      </c:catAx>
      <c:valAx>
        <c:axId val="53664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Specific Activity (nmoles/min/mg)</a:t>
                </a:r>
              </a:p>
            </c:rich>
          </c:tx>
          <c:layout>
            <c:manualLayout>
              <c:xMode val="edge"/>
              <c:yMode val="edge"/>
              <c:x val="0.01225"/>
              <c:y val="0.3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489626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Condition 1</c:v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Sheet1!$A$3:$A$18</c:f>
              <c:strCache/>
            </c:strRef>
          </c:xVal>
          <c:yVal>
            <c:numRef>
              <c:f>Sheet1!$F$3:$F$18</c:f>
              <c:numCache/>
            </c:numRef>
          </c:yVal>
          <c:smooth val="0"/>
        </c:ser>
        <c:ser>
          <c:idx val="1"/>
          <c:order val="1"/>
          <c:tx>
            <c:v>Condition 2</c:v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Sheet1!$A$3:$A$18</c:f>
              <c:strCache/>
            </c:strRef>
          </c:xVal>
          <c:yVal>
            <c:numRef>
              <c:f>Sheet1!$J$3:$J$18</c:f>
              <c:numCache/>
            </c:numRef>
          </c:yVal>
          <c:smooth val="0"/>
        </c:ser>
        <c:ser>
          <c:idx val="2"/>
          <c:order val="2"/>
          <c:tx>
            <c:v>condition 3</c:v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Sheet1!$A$3:$A$18</c:f>
              <c:strCache/>
            </c:strRef>
          </c:xVal>
          <c:yVal>
            <c:numRef>
              <c:f>Sheet1!$N$3:$N$18</c:f>
              <c:numCache/>
            </c:numRef>
          </c:yVal>
          <c:smooth val="0"/>
        </c:ser>
        <c:ser>
          <c:idx val="3"/>
          <c:order val="3"/>
          <c:tx>
            <c:v>Condition 4</c:v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Sheet1!$A$3:$A$18</c:f>
              <c:strCache/>
            </c:strRef>
          </c:xVal>
          <c:yVal>
            <c:numRef>
              <c:f>Sheet1!$R$3:$R$18</c:f>
              <c:numCache/>
            </c:numRef>
          </c:yVal>
          <c:smooth val="0"/>
        </c:ser>
        <c:ser>
          <c:idx val="4"/>
          <c:order val="4"/>
          <c:tx>
            <c:v>condition 5</c:v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Sheet1!$A$3:$A$18</c:f>
              <c:strCache/>
            </c:strRef>
          </c:xVal>
          <c:yVal>
            <c:numRef>
              <c:f>Sheet1!$V$3:$V$18</c:f>
              <c:numCache/>
            </c:numRef>
          </c:yVal>
          <c:smooth val="0"/>
        </c:ser>
        <c:ser>
          <c:idx val="5"/>
          <c:order val="5"/>
          <c:tx>
            <c:v>condition 6</c:v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Sheet1!$A$3:$A$18</c:f>
              <c:strCache/>
            </c:strRef>
          </c:xVal>
          <c:yVal>
            <c:numRef>
              <c:f>Sheet1!$Z$3:$Z$18</c:f>
              <c:numCache/>
            </c:numRef>
          </c:yVal>
          <c:smooth val="0"/>
        </c:ser>
        <c:ser>
          <c:idx val="6"/>
          <c:order val="6"/>
          <c:tx>
            <c:v>condition 7</c:v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Sheet1!$A$3:$A$18</c:f>
              <c:strCache/>
            </c:strRef>
          </c:xVal>
          <c:yVal>
            <c:numRef>
              <c:f>Sheet1!$AD$3:$AD$18</c:f>
              <c:numCache/>
            </c:numRef>
          </c:yVal>
          <c:smooth val="0"/>
        </c:ser>
        <c:ser>
          <c:idx val="7"/>
          <c:order val="7"/>
          <c:tx>
            <c:v>condition 8</c:v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Sheet1!$A$3:$A$18</c:f>
              <c:strCache/>
            </c:strRef>
          </c:xVal>
          <c:yVal>
            <c:numRef>
              <c:f>Sheet1!$AH$3:$AH$18</c:f>
              <c:numCache/>
            </c:numRef>
          </c:yVal>
          <c:smooth val="0"/>
        </c:ser>
        <c:ser>
          <c:idx val="8"/>
          <c:order val="8"/>
          <c:tx>
            <c:v>condition 9</c:v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Sheet1!$A$3:$A$18</c:f>
              <c:strCache/>
            </c:strRef>
          </c:xVal>
          <c:yVal>
            <c:numRef>
              <c:f>Sheet1!$AL$3:$AL$18</c:f>
              <c:numCache/>
            </c:numRef>
          </c:yVal>
          <c:smooth val="0"/>
        </c:ser>
        <c:axId val="65662797"/>
        <c:axId val="40223374"/>
      </c:scatterChart>
      <c:valAx>
        <c:axId val="65662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Time (Minutes:Seconds)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h:mm:ss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223374"/>
        <c:crosses val="autoZero"/>
        <c:crossBetween val="midCat"/>
        <c:dispUnits/>
      </c:valAx>
      <c:valAx>
        <c:axId val="40223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66279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39</xdr:row>
      <xdr:rowOff>76200</xdr:rowOff>
    </xdr:from>
    <xdr:to>
      <xdr:col>4</xdr:col>
      <xdr:colOff>219075</xdr:colOff>
      <xdr:row>50</xdr:row>
      <xdr:rowOff>409575</xdr:rowOff>
    </xdr:to>
    <xdr:graphicFrame macro="">
      <xdr:nvGraphicFramePr>
        <xdr:cNvPr id="4" name="Chart 3"/>
        <xdr:cNvGraphicFramePr/>
      </xdr:nvGraphicFramePr>
      <xdr:xfrm>
        <a:off x="190500" y="7505700"/>
        <a:ext cx="46958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962025</xdr:colOff>
      <xdr:row>77</xdr:row>
      <xdr:rowOff>95250</xdr:rowOff>
    </xdr:from>
    <xdr:to>
      <xdr:col>7</xdr:col>
      <xdr:colOff>1181100</xdr:colOff>
      <xdr:row>97</xdr:row>
      <xdr:rowOff>200025</xdr:rowOff>
    </xdr:to>
    <xdr:graphicFrame macro="">
      <xdr:nvGraphicFramePr>
        <xdr:cNvPr id="2" name="Chart 1"/>
        <xdr:cNvGraphicFramePr/>
      </xdr:nvGraphicFramePr>
      <xdr:xfrm>
        <a:off x="3314700" y="17345025"/>
        <a:ext cx="639127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504825</xdr:colOff>
      <xdr:row>47</xdr:row>
      <xdr:rowOff>323850</xdr:rowOff>
    </xdr:from>
    <xdr:to>
      <xdr:col>7</xdr:col>
      <xdr:colOff>1276350</xdr:colOff>
      <xdr:row>54</xdr:row>
      <xdr:rowOff>257175</xdr:rowOff>
    </xdr:to>
    <xdr:graphicFrame macro="">
      <xdr:nvGraphicFramePr>
        <xdr:cNvPr id="5" name="Chart 4"/>
        <xdr:cNvGraphicFramePr/>
      </xdr:nvGraphicFramePr>
      <xdr:xfrm>
        <a:off x="5172075" y="9420225"/>
        <a:ext cx="462915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97BDF-D09F-40F8-BDCC-BF9D957BF311}">
  <dimension ref="A1:AK109"/>
  <sheetViews>
    <sheetView tabSelected="1" workbookViewId="0" topLeftCell="A60">
      <selection activeCell="D103" sqref="D103"/>
    </sheetView>
  </sheetViews>
  <sheetFormatPr defaultColWidth="9.140625" defaultRowHeight="15"/>
  <cols>
    <col min="1" max="1" width="15.140625" style="0" customWidth="1"/>
    <col min="2" max="2" width="20.140625" style="0" customWidth="1"/>
    <col min="3" max="3" width="16.421875" style="0" customWidth="1"/>
    <col min="4" max="4" width="18.28125" style="0" customWidth="1"/>
    <col min="5" max="5" width="17.421875" style="0" customWidth="1"/>
    <col min="6" max="6" width="19.00390625" style="0" customWidth="1"/>
    <col min="7" max="7" width="21.421875" style="0" customWidth="1"/>
    <col min="8" max="8" width="19.57421875" style="0" customWidth="1"/>
    <col min="9" max="9" width="41.28125" style="0" customWidth="1"/>
    <col min="10" max="10" width="11.00390625" style="0" customWidth="1"/>
    <col min="13" max="13" width="17.421875" style="0" customWidth="1"/>
    <col min="16" max="16" width="13.140625" style="0" customWidth="1"/>
    <col min="17" max="17" width="17.8515625" style="0" customWidth="1"/>
    <col min="21" max="21" width="20.57421875" style="0" customWidth="1"/>
    <col min="25" max="25" width="18.7109375" style="0" customWidth="1"/>
    <col min="29" max="29" width="18.421875" style="0" customWidth="1"/>
    <col min="33" max="33" width="18.140625" style="0" customWidth="1"/>
    <col min="37" max="37" width="17.421875" style="0" customWidth="1"/>
  </cols>
  <sheetData>
    <row r="1" spans="1:37" ht="15">
      <c r="A1" t="s">
        <v>38</v>
      </c>
      <c r="B1" s="1" t="s">
        <v>0</v>
      </c>
      <c r="C1" s="1"/>
      <c r="D1" s="1"/>
      <c r="E1" s="1"/>
      <c r="F1" s="3" t="s">
        <v>1</v>
      </c>
      <c r="G1" s="3"/>
      <c r="H1" s="3"/>
      <c r="I1" s="7"/>
      <c r="J1" s="4" t="s">
        <v>10</v>
      </c>
      <c r="K1" s="4"/>
      <c r="L1" s="4"/>
      <c r="M1" s="4"/>
      <c r="N1" s="6" t="s">
        <v>14</v>
      </c>
      <c r="O1" s="6"/>
      <c r="P1" s="6"/>
      <c r="Q1" s="6"/>
      <c r="R1" s="1" t="s">
        <v>18</v>
      </c>
      <c r="S1" s="1"/>
      <c r="T1" s="1"/>
      <c r="U1" s="1"/>
      <c r="V1" s="7" t="s">
        <v>22</v>
      </c>
      <c r="W1" s="7"/>
      <c r="X1" s="7"/>
      <c r="Y1" s="7"/>
      <c r="Z1" s="5" t="s">
        <v>23</v>
      </c>
      <c r="AA1" s="5"/>
      <c r="AB1" s="5"/>
      <c r="AC1" s="5"/>
      <c r="AD1" s="4" t="s">
        <v>24</v>
      </c>
      <c r="AE1" s="4"/>
      <c r="AF1" s="4"/>
      <c r="AG1" s="4"/>
      <c r="AH1" s="6" t="s">
        <v>25</v>
      </c>
      <c r="AI1" s="6"/>
      <c r="AJ1" s="6"/>
      <c r="AK1" s="6"/>
    </row>
    <row r="2" spans="2:37" ht="15">
      <c r="B2" s="2" t="s">
        <v>7</v>
      </c>
      <c r="C2" s="2" t="s">
        <v>8</v>
      </c>
      <c r="D2" s="2" t="s">
        <v>9</v>
      </c>
      <c r="E2" s="1" t="s">
        <v>76</v>
      </c>
      <c r="F2" s="2" t="s">
        <v>4</v>
      </c>
      <c r="G2" s="2" t="s">
        <v>5</v>
      </c>
      <c r="H2" s="2" t="s">
        <v>6</v>
      </c>
      <c r="I2" s="7" t="s">
        <v>77</v>
      </c>
      <c r="J2" s="2" t="s">
        <v>11</v>
      </c>
      <c r="K2" s="2" t="s">
        <v>12</v>
      </c>
      <c r="L2" s="2" t="s">
        <v>13</v>
      </c>
      <c r="M2" s="4" t="s">
        <v>78</v>
      </c>
      <c r="N2" s="2" t="s">
        <v>15</v>
      </c>
      <c r="O2" s="2" t="s">
        <v>16</v>
      </c>
      <c r="P2" s="2" t="s">
        <v>17</v>
      </c>
      <c r="Q2" s="6" t="s">
        <v>79</v>
      </c>
      <c r="R2" s="2" t="s">
        <v>19</v>
      </c>
      <c r="S2" s="2" t="s">
        <v>20</v>
      </c>
      <c r="T2" s="2" t="s">
        <v>21</v>
      </c>
      <c r="U2" s="1" t="s">
        <v>84</v>
      </c>
      <c r="V2" s="2" t="s">
        <v>26</v>
      </c>
      <c r="W2" s="2" t="s">
        <v>27</v>
      </c>
      <c r="X2" s="2" t="s">
        <v>28</v>
      </c>
      <c r="Y2" s="7" t="s">
        <v>83</v>
      </c>
      <c r="Z2" s="2" t="s">
        <v>29</v>
      </c>
      <c r="AA2" s="2" t="s">
        <v>30</v>
      </c>
      <c r="AB2" s="2" t="s">
        <v>31</v>
      </c>
      <c r="AC2" s="5" t="s">
        <v>82</v>
      </c>
      <c r="AD2" s="2" t="s">
        <v>32</v>
      </c>
      <c r="AE2" s="2" t="s">
        <v>33</v>
      </c>
      <c r="AF2" s="2" t="s">
        <v>34</v>
      </c>
      <c r="AG2" s="4" t="s">
        <v>81</v>
      </c>
      <c r="AH2" s="2" t="s">
        <v>35</v>
      </c>
      <c r="AI2" s="2" t="s">
        <v>36</v>
      </c>
      <c r="AJ2" s="2" t="s">
        <v>37</v>
      </c>
      <c r="AK2" s="6" t="s">
        <v>80</v>
      </c>
    </row>
    <row r="3" spans="1:37" ht="15">
      <c r="A3" s="8">
        <v>0</v>
      </c>
      <c r="B3" s="2">
        <v>0.073</v>
      </c>
      <c r="C3" s="2">
        <v>0.0641</v>
      </c>
      <c r="D3" s="2">
        <v>0.0607</v>
      </c>
      <c r="E3" s="2">
        <f>AVERAGE(B3:D3)</f>
        <v>0.06593333333333333</v>
      </c>
      <c r="F3" s="2">
        <v>0.0995</v>
      </c>
      <c r="G3" s="2">
        <v>0.0898</v>
      </c>
      <c r="H3" s="2">
        <v>0.0934</v>
      </c>
      <c r="I3" s="2">
        <f>AVERAGE(F3:H3)</f>
        <v>0.09423333333333334</v>
      </c>
      <c r="J3" s="2">
        <v>0.0911</v>
      </c>
      <c r="K3" s="2">
        <v>0.086</v>
      </c>
      <c r="L3" s="2">
        <v>0.0875</v>
      </c>
      <c r="M3" s="2">
        <f>AVERAGE(J3:L3)</f>
        <v>0.08819999999999999</v>
      </c>
      <c r="N3" s="2">
        <v>0.0901</v>
      </c>
      <c r="O3" s="2">
        <v>0.0904</v>
      </c>
      <c r="P3" s="2">
        <v>0.0916</v>
      </c>
      <c r="Q3" s="2">
        <f>AVERAGE(N3:P3)</f>
        <v>0.0907</v>
      </c>
      <c r="R3" s="2">
        <v>0.0941</v>
      </c>
      <c r="S3" s="2">
        <v>0.0922</v>
      </c>
      <c r="T3" s="2">
        <v>0.0993</v>
      </c>
      <c r="U3" s="2">
        <f>AVERAGE(R3:T3)</f>
        <v>0.0952</v>
      </c>
      <c r="V3" s="2">
        <v>0.0904</v>
      </c>
      <c r="W3" s="2">
        <v>0.0852</v>
      </c>
      <c r="X3" s="2">
        <v>0.0865</v>
      </c>
      <c r="Y3" s="2">
        <f>AVERAGE(V3:X3)</f>
        <v>0.08736666666666666</v>
      </c>
      <c r="Z3" s="2">
        <v>0.089</v>
      </c>
      <c r="AA3" s="2">
        <v>0.0879</v>
      </c>
      <c r="AB3" s="2">
        <v>0.0874</v>
      </c>
      <c r="AC3" s="2">
        <f>AVERAGE(Z3:AB3)</f>
        <v>0.0881</v>
      </c>
      <c r="AD3" s="2">
        <v>0.0855</v>
      </c>
      <c r="AE3" s="2">
        <v>0.0941</v>
      </c>
      <c r="AF3" s="2">
        <v>0.0896</v>
      </c>
      <c r="AG3" s="2">
        <f>AVERAGE(AD3:AF3)</f>
        <v>0.08973333333333333</v>
      </c>
      <c r="AH3" s="2">
        <v>0.0944</v>
      </c>
      <c r="AI3" s="2">
        <v>0.0712</v>
      </c>
      <c r="AJ3" s="2">
        <v>0.0992</v>
      </c>
      <c r="AK3" s="2">
        <f>AVERAGE(AH3:AJ3)</f>
        <v>0.08826666666666666</v>
      </c>
    </row>
    <row r="4" spans="1:37" ht="15">
      <c r="A4" s="8">
        <v>0.0006944444444444445</v>
      </c>
      <c r="B4" s="2">
        <v>0.0709</v>
      </c>
      <c r="C4" s="2">
        <v>0.0728</v>
      </c>
      <c r="D4" s="2">
        <v>0.0681</v>
      </c>
      <c r="E4" s="2">
        <f>AVERAGE(B4:D4)</f>
        <v>0.0706</v>
      </c>
      <c r="F4" s="2">
        <v>0.1122</v>
      </c>
      <c r="G4" s="2">
        <v>0.1013</v>
      </c>
      <c r="H4" s="2">
        <v>0.1062</v>
      </c>
      <c r="I4" s="2">
        <f>AVERAGE(F4:H4)</f>
        <v>0.10656666666666666</v>
      </c>
      <c r="J4" s="2">
        <v>0.0995</v>
      </c>
      <c r="K4" s="2">
        <v>0.0954</v>
      </c>
      <c r="L4" s="2">
        <v>0.0973</v>
      </c>
      <c r="M4" s="2">
        <f aca="true" t="shared" si="0" ref="M4:M33">AVERAGE(J4:L4)</f>
        <v>0.0974</v>
      </c>
      <c r="N4" s="2">
        <v>0.0996</v>
      </c>
      <c r="O4" s="2">
        <v>0.1032</v>
      </c>
      <c r="P4" s="2">
        <v>0.1018</v>
      </c>
      <c r="Q4" s="2">
        <f aca="true" t="shared" si="1" ref="Q4:Q33">AVERAGE(N4:P4)</f>
        <v>0.10153333333333332</v>
      </c>
      <c r="R4" s="2">
        <v>0.1046</v>
      </c>
      <c r="S4" s="2">
        <v>0.1013</v>
      </c>
      <c r="T4" s="2">
        <v>0.1056</v>
      </c>
      <c r="U4" s="2">
        <f aca="true" t="shared" si="2" ref="U4:U33">AVERAGE(R4:T4)</f>
        <v>0.10383333333333333</v>
      </c>
      <c r="V4" s="2">
        <v>0.0999</v>
      </c>
      <c r="W4" s="2">
        <v>0.0941</v>
      </c>
      <c r="X4" s="2">
        <v>0.0954</v>
      </c>
      <c r="Y4" s="2">
        <f aca="true" t="shared" si="3" ref="Y4:Y33">AVERAGE(V4:X4)</f>
        <v>0.09646666666666666</v>
      </c>
      <c r="Z4" s="2">
        <v>0.0973</v>
      </c>
      <c r="AA4" s="2">
        <v>0.0966</v>
      </c>
      <c r="AB4" s="2">
        <v>0.0961</v>
      </c>
      <c r="AC4" s="2">
        <f aca="true" t="shared" si="4" ref="AC4:AC33">AVERAGE(Z4:AB4)</f>
        <v>0.09666666666666668</v>
      </c>
      <c r="AD4" s="2">
        <v>0.0932</v>
      </c>
      <c r="AE4" s="2">
        <v>0.1037</v>
      </c>
      <c r="AF4" s="2">
        <v>0.099</v>
      </c>
      <c r="AG4" s="2">
        <f aca="true" t="shared" si="5" ref="AG4:AG33">AVERAGE(AD4:AF4)</f>
        <v>0.09863333333333335</v>
      </c>
      <c r="AH4" s="2">
        <v>0.1036</v>
      </c>
      <c r="AI4" s="2">
        <v>0.0781</v>
      </c>
      <c r="AJ4" s="2">
        <v>0.1108</v>
      </c>
      <c r="AK4" s="2">
        <f aca="true" t="shared" si="6" ref="AK4:AK33">AVERAGE(AH4:AJ4)</f>
        <v>0.09749999999999999</v>
      </c>
    </row>
    <row r="5" spans="1:37" ht="15">
      <c r="A5" s="8">
        <v>0.001388888888888889</v>
      </c>
      <c r="B5" s="2">
        <v>0.0799</v>
      </c>
      <c r="C5" s="2">
        <v>0.0834</v>
      </c>
      <c r="D5" s="2">
        <v>0.0777</v>
      </c>
      <c r="E5" s="2">
        <f>AVERAGE(B5:D5)</f>
        <v>0.08033333333333333</v>
      </c>
      <c r="F5" s="2">
        <v>0.1258</v>
      </c>
      <c r="G5" s="2">
        <v>0.1135</v>
      </c>
      <c r="H5" s="2">
        <v>0.1217</v>
      </c>
      <c r="I5" s="2">
        <f aca="true" t="shared" si="7" ref="I5:I33">AVERAGE(F5:H5)</f>
        <v>0.12033333333333333</v>
      </c>
      <c r="J5" s="2">
        <v>0.1095</v>
      </c>
      <c r="K5" s="2">
        <v>0.1055</v>
      </c>
      <c r="L5" s="2">
        <v>0.11</v>
      </c>
      <c r="M5" s="2">
        <f t="shared" si="0"/>
        <v>0.10833333333333334</v>
      </c>
      <c r="N5" s="2">
        <v>0.1114</v>
      </c>
      <c r="O5" s="2">
        <v>0.1105</v>
      </c>
      <c r="P5" s="2">
        <v>0.1122</v>
      </c>
      <c r="Q5" s="2">
        <f t="shared" si="1"/>
        <v>0.11136666666666666</v>
      </c>
      <c r="R5" s="2">
        <v>0.1159</v>
      </c>
      <c r="S5" s="2">
        <v>0.1124</v>
      </c>
      <c r="T5" s="2">
        <v>0.1168</v>
      </c>
      <c r="U5" s="2">
        <f t="shared" si="2"/>
        <v>0.11503333333333333</v>
      </c>
      <c r="V5" s="2">
        <v>0.1103</v>
      </c>
      <c r="W5" s="2">
        <v>0.1031</v>
      </c>
      <c r="X5" s="2">
        <v>0.1052</v>
      </c>
      <c r="Y5" s="2">
        <f t="shared" si="3"/>
        <v>0.1062</v>
      </c>
      <c r="Z5" s="2">
        <v>0.1063</v>
      </c>
      <c r="AA5" s="2">
        <v>0.1062</v>
      </c>
      <c r="AB5" s="2">
        <v>0.1057</v>
      </c>
      <c r="AC5" s="2">
        <f t="shared" si="4"/>
        <v>0.10606666666666668</v>
      </c>
      <c r="AD5" s="2">
        <v>0.1008</v>
      </c>
      <c r="AE5" s="2">
        <v>0.1139</v>
      </c>
      <c r="AF5" s="2">
        <v>0.1084</v>
      </c>
      <c r="AG5" s="2">
        <f t="shared" si="5"/>
        <v>0.1077</v>
      </c>
      <c r="AH5" s="2">
        <v>0.1126</v>
      </c>
      <c r="AI5" s="2">
        <v>0.0857</v>
      </c>
      <c r="AJ5" s="2">
        <v>0.1234</v>
      </c>
      <c r="AK5" s="2">
        <f t="shared" si="6"/>
        <v>0.10723333333333333</v>
      </c>
    </row>
    <row r="6" spans="1:37" ht="15">
      <c r="A6" s="8">
        <v>0.0020833333333333333</v>
      </c>
      <c r="B6" s="2">
        <v>0.0937</v>
      </c>
      <c r="C6" s="2">
        <v>0.0939</v>
      </c>
      <c r="D6" s="2">
        <v>0.0877</v>
      </c>
      <c r="E6" s="2">
        <f>AVERAGE(B6:D6)</f>
        <v>0.09176666666666666</v>
      </c>
      <c r="F6" s="2">
        <v>0.1407</v>
      </c>
      <c r="G6" s="2">
        <v>0.1293</v>
      </c>
      <c r="H6" s="2">
        <v>0.1367</v>
      </c>
      <c r="I6" s="2">
        <f t="shared" si="7"/>
        <v>0.13556666666666667</v>
      </c>
      <c r="J6" s="2">
        <v>0.1214</v>
      </c>
      <c r="K6" s="2">
        <v>0.1175</v>
      </c>
      <c r="L6" s="2">
        <v>0.1219</v>
      </c>
      <c r="M6" s="2">
        <f t="shared" si="0"/>
        <v>0.12026666666666667</v>
      </c>
      <c r="N6" s="2">
        <v>0.1226</v>
      </c>
      <c r="O6" s="2">
        <v>0.1235</v>
      </c>
      <c r="P6" s="2">
        <v>0.124</v>
      </c>
      <c r="Q6" s="2">
        <f t="shared" si="1"/>
        <v>0.12336666666666667</v>
      </c>
      <c r="R6" s="2">
        <v>0.1277</v>
      </c>
      <c r="S6" s="2">
        <v>0.124</v>
      </c>
      <c r="T6" s="2">
        <v>0.1289</v>
      </c>
      <c r="U6" s="2">
        <f t="shared" si="2"/>
        <v>0.12686666666666668</v>
      </c>
      <c r="V6" s="2">
        <v>0.1208</v>
      </c>
      <c r="W6" s="2">
        <v>0.1127</v>
      </c>
      <c r="X6" s="2">
        <v>0.1151</v>
      </c>
      <c r="Y6" s="2">
        <f t="shared" si="3"/>
        <v>0.11619999999999998</v>
      </c>
      <c r="Z6" s="2">
        <v>0.1157</v>
      </c>
      <c r="AA6" s="2">
        <v>0.1159</v>
      </c>
      <c r="AB6" s="2">
        <v>0.1156</v>
      </c>
      <c r="AC6" s="2">
        <f t="shared" si="4"/>
        <v>0.11573333333333334</v>
      </c>
      <c r="AD6" s="2">
        <v>0.1093</v>
      </c>
      <c r="AE6" s="2">
        <v>0.1245</v>
      </c>
      <c r="AF6" s="2">
        <v>0.1181</v>
      </c>
      <c r="AG6" s="2">
        <f t="shared" si="5"/>
        <v>0.1173</v>
      </c>
      <c r="AH6" s="2">
        <v>0.1235</v>
      </c>
      <c r="AI6" s="2">
        <v>0.0936</v>
      </c>
      <c r="AJ6" s="2">
        <v>0.1368</v>
      </c>
      <c r="AK6" s="2">
        <f t="shared" si="6"/>
        <v>0.11796666666666666</v>
      </c>
    </row>
    <row r="7" spans="1:37" ht="15">
      <c r="A7" s="8">
        <v>0.002777777777777778</v>
      </c>
      <c r="B7" s="2">
        <v>0.1061</v>
      </c>
      <c r="C7" s="2">
        <v>0.1052</v>
      </c>
      <c r="D7" s="2">
        <v>0.0984</v>
      </c>
      <c r="E7" s="2">
        <f>AVERAGE(B7:D7)</f>
        <v>0.10323333333333333</v>
      </c>
      <c r="F7" s="2">
        <v>0.1564</v>
      </c>
      <c r="G7" s="2">
        <v>0.1431</v>
      </c>
      <c r="H7" s="2">
        <v>0.152</v>
      </c>
      <c r="I7" s="2">
        <f t="shared" si="7"/>
        <v>0.1505</v>
      </c>
      <c r="J7" s="2">
        <v>0.1352</v>
      </c>
      <c r="K7" s="2">
        <v>0.129</v>
      </c>
      <c r="L7" s="2">
        <v>0.1341</v>
      </c>
      <c r="M7" s="2">
        <f t="shared" si="0"/>
        <v>0.13276666666666667</v>
      </c>
      <c r="N7" s="2">
        <v>0.1341</v>
      </c>
      <c r="O7" s="2">
        <v>0.1353</v>
      </c>
      <c r="P7" s="2">
        <v>0.1384</v>
      </c>
      <c r="Q7" s="2">
        <f t="shared" si="1"/>
        <v>0.13593333333333332</v>
      </c>
      <c r="R7" s="2">
        <v>0.1391</v>
      </c>
      <c r="S7" s="2">
        <v>0.1361</v>
      </c>
      <c r="T7" s="2">
        <v>0.1415</v>
      </c>
      <c r="U7" s="2">
        <f t="shared" si="2"/>
        <v>0.1389</v>
      </c>
      <c r="V7" s="2">
        <v>0.1327</v>
      </c>
      <c r="W7" s="2">
        <v>0.1224</v>
      </c>
      <c r="X7" s="2">
        <v>0.126</v>
      </c>
      <c r="Y7" s="2">
        <f t="shared" si="3"/>
        <v>0.12703333333333333</v>
      </c>
      <c r="Z7" s="2">
        <v>0.1255</v>
      </c>
      <c r="AA7" s="2">
        <v>0.1269</v>
      </c>
      <c r="AB7" s="2">
        <v>0.1268</v>
      </c>
      <c r="AC7" s="2">
        <f t="shared" si="4"/>
        <v>0.12639999999999998</v>
      </c>
      <c r="AD7" s="2">
        <v>0.1173</v>
      </c>
      <c r="AE7" s="2">
        <v>0.1362</v>
      </c>
      <c r="AF7" s="2">
        <v>0.1285</v>
      </c>
      <c r="AG7" s="2">
        <f t="shared" si="5"/>
        <v>0.12733333333333333</v>
      </c>
      <c r="AH7" s="2">
        <v>0.1349</v>
      </c>
      <c r="AI7" s="2">
        <v>0.102</v>
      </c>
      <c r="AJ7" s="2">
        <v>0.1509</v>
      </c>
      <c r="AK7" s="2">
        <f t="shared" si="6"/>
        <v>0.12926666666666667</v>
      </c>
    </row>
    <row r="8" spans="1:37" ht="15">
      <c r="A8" s="8">
        <v>0.003472222222222222</v>
      </c>
      <c r="B8" s="2">
        <v>0.1193</v>
      </c>
      <c r="C8" s="2">
        <v>0.1184</v>
      </c>
      <c r="D8" s="2">
        <v>0.1089</v>
      </c>
      <c r="E8" s="2">
        <f>AVERAGE(B8:D8)</f>
        <v>0.11553333333333334</v>
      </c>
      <c r="F8" s="2">
        <v>0.1732</v>
      </c>
      <c r="G8" s="2">
        <v>0.1574</v>
      </c>
      <c r="H8" s="2">
        <v>0.1682</v>
      </c>
      <c r="I8" s="2">
        <f t="shared" si="7"/>
        <v>0.16626666666666667</v>
      </c>
      <c r="J8" s="2">
        <v>0.1482</v>
      </c>
      <c r="K8" s="2">
        <v>0.1405</v>
      </c>
      <c r="L8" s="2">
        <v>0.1476</v>
      </c>
      <c r="M8" s="2">
        <f t="shared" si="0"/>
        <v>0.14543333333333333</v>
      </c>
      <c r="N8" s="2">
        <v>0.1464</v>
      </c>
      <c r="O8" s="2">
        <v>0.148</v>
      </c>
      <c r="P8" s="2">
        <v>0.1516</v>
      </c>
      <c r="Q8" s="2">
        <f t="shared" si="1"/>
        <v>0.14866666666666667</v>
      </c>
      <c r="R8" s="2">
        <v>0.151</v>
      </c>
      <c r="S8" s="2">
        <v>0.1492</v>
      </c>
      <c r="T8" s="2">
        <v>0.1547</v>
      </c>
      <c r="U8" s="2">
        <f t="shared" si="2"/>
        <v>0.15163333333333334</v>
      </c>
      <c r="V8" s="2">
        <v>0.1449</v>
      </c>
      <c r="W8" s="2">
        <v>0.1328</v>
      </c>
      <c r="X8" s="2">
        <v>0.1374</v>
      </c>
      <c r="Y8" s="2">
        <f t="shared" si="3"/>
        <v>0.13836666666666667</v>
      </c>
      <c r="Z8" s="2">
        <v>0.1355</v>
      </c>
      <c r="AA8" s="2">
        <v>0.1376</v>
      </c>
      <c r="AB8" s="2">
        <v>0.1369</v>
      </c>
      <c r="AC8" s="2">
        <f t="shared" si="4"/>
        <v>0.1366666666666667</v>
      </c>
      <c r="AD8" s="2">
        <v>0.1269</v>
      </c>
      <c r="AE8" s="2">
        <v>0.1486</v>
      </c>
      <c r="AF8" s="2">
        <v>0.1401</v>
      </c>
      <c r="AG8" s="2">
        <f t="shared" si="5"/>
        <v>0.13853333333333334</v>
      </c>
      <c r="AH8" s="2">
        <v>0.1478</v>
      </c>
      <c r="AI8" s="2">
        <v>0.1111</v>
      </c>
      <c r="AJ8" s="2">
        <v>0.1661</v>
      </c>
      <c r="AK8" s="2">
        <f t="shared" si="6"/>
        <v>0.1416666666666667</v>
      </c>
    </row>
    <row r="9" spans="1:37" ht="15">
      <c r="A9" s="8">
        <v>0.004166666666666667</v>
      </c>
      <c r="B9" s="2">
        <v>0.134</v>
      </c>
      <c r="C9" s="2">
        <v>0.1322</v>
      </c>
      <c r="D9" s="2">
        <v>0.1198</v>
      </c>
      <c r="E9" s="2">
        <f>AVERAGE(B9:D9)</f>
        <v>0.12866666666666668</v>
      </c>
      <c r="F9" s="2">
        <v>0.1909</v>
      </c>
      <c r="G9" s="2">
        <v>0.1723</v>
      </c>
      <c r="H9" s="2">
        <v>0.1851</v>
      </c>
      <c r="I9" s="2">
        <f t="shared" si="7"/>
        <v>0.18276666666666666</v>
      </c>
      <c r="J9" s="2">
        <v>0.1612</v>
      </c>
      <c r="K9" s="2">
        <v>0.1527</v>
      </c>
      <c r="L9" s="2">
        <v>0.1607</v>
      </c>
      <c r="M9" s="2">
        <f t="shared" si="0"/>
        <v>0.1582</v>
      </c>
      <c r="N9" s="2">
        <v>0.159</v>
      </c>
      <c r="O9" s="2">
        <v>0.1611</v>
      </c>
      <c r="P9" s="2">
        <v>0.1651</v>
      </c>
      <c r="Q9" s="2">
        <f t="shared" si="1"/>
        <v>0.1617333333333333</v>
      </c>
      <c r="R9" s="2">
        <v>0.1641</v>
      </c>
      <c r="S9" s="2">
        <v>0.1626</v>
      </c>
      <c r="T9" s="2">
        <v>0.1682</v>
      </c>
      <c r="U9" s="2">
        <f t="shared" si="2"/>
        <v>0.16496666666666668</v>
      </c>
      <c r="V9" s="2">
        <v>0.1574</v>
      </c>
      <c r="W9" s="2">
        <v>0.1436</v>
      </c>
      <c r="X9" s="2">
        <v>0.1489</v>
      </c>
      <c r="Y9" s="2">
        <f t="shared" si="3"/>
        <v>0.1499666666666667</v>
      </c>
      <c r="Z9" s="2">
        <v>0.1464</v>
      </c>
      <c r="AA9" s="2">
        <v>0.1489</v>
      </c>
      <c r="AB9" s="2">
        <v>0.1479</v>
      </c>
      <c r="AC9" s="2">
        <f t="shared" si="4"/>
        <v>0.14773333333333336</v>
      </c>
      <c r="AD9" s="2">
        <v>0.1358</v>
      </c>
      <c r="AE9" s="2">
        <v>0.161</v>
      </c>
      <c r="AF9" s="2">
        <v>0.1516</v>
      </c>
      <c r="AG9" s="2">
        <f t="shared" si="5"/>
        <v>0.14946666666666666</v>
      </c>
      <c r="AH9" s="2">
        <v>0.1601</v>
      </c>
      <c r="AI9" s="2">
        <v>0.1204</v>
      </c>
      <c r="AJ9" s="2">
        <v>0.1816</v>
      </c>
      <c r="AK9" s="2">
        <f t="shared" si="6"/>
        <v>0.15403333333333333</v>
      </c>
    </row>
    <row r="10" spans="1:37" ht="15">
      <c r="A10" s="8">
        <v>0.004861111111111111</v>
      </c>
      <c r="B10" s="2">
        <v>0.1482</v>
      </c>
      <c r="C10" s="2">
        <v>0.1463</v>
      </c>
      <c r="D10" s="2">
        <v>0.131</v>
      </c>
      <c r="E10" s="2">
        <f>AVERAGE(B10:D10)</f>
        <v>0.14183333333333334</v>
      </c>
      <c r="F10" s="2">
        <v>0.2088</v>
      </c>
      <c r="G10" s="2">
        <v>0.1881</v>
      </c>
      <c r="H10" s="2">
        <v>0.2028</v>
      </c>
      <c r="I10" s="2">
        <f t="shared" si="7"/>
        <v>0.1999</v>
      </c>
      <c r="J10" s="2">
        <v>0.175</v>
      </c>
      <c r="K10" s="2">
        <v>0.1645</v>
      </c>
      <c r="L10" s="2">
        <v>0.1741</v>
      </c>
      <c r="M10" s="2">
        <f t="shared" si="0"/>
        <v>0.17120000000000002</v>
      </c>
      <c r="N10" s="2">
        <v>0.1729</v>
      </c>
      <c r="O10" s="2">
        <v>0.1741</v>
      </c>
      <c r="P10" s="2">
        <v>0.1789</v>
      </c>
      <c r="Q10" s="2">
        <f t="shared" si="1"/>
        <v>0.1753</v>
      </c>
      <c r="R10" s="2">
        <v>0.1773</v>
      </c>
      <c r="S10" s="2">
        <v>0.1763</v>
      </c>
      <c r="T10" s="2">
        <v>0.1819</v>
      </c>
      <c r="U10" s="2">
        <f t="shared" si="2"/>
        <v>0.17850000000000002</v>
      </c>
      <c r="V10" s="2">
        <v>0.1701</v>
      </c>
      <c r="W10" s="2">
        <v>0.1549</v>
      </c>
      <c r="X10" s="2">
        <v>0.1609</v>
      </c>
      <c r="Y10" s="2">
        <f t="shared" si="3"/>
        <v>0.16196666666666668</v>
      </c>
      <c r="Z10" s="2">
        <v>0.1572</v>
      </c>
      <c r="AA10" s="2">
        <v>0.1606</v>
      </c>
      <c r="AB10" s="2">
        <v>0.1597</v>
      </c>
      <c r="AC10" s="2">
        <f t="shared" si="4"/>
        <v>0.15916666666666665</v>
      </c>
      <c r="AD10" s="2">
        <v>0.1455</v>
      </c>
      <c r="AE10" s="2">
        <v>0.1745</v>
      </c>
      <c r="AF10" s="2">
        <v>0.163</v>
      </c>
      <c r="AG10" s="2">
        <f t="shared" si="5"/>
        <v>0.161</v>
      </c>
      <c r="AH10" s="2">
        <v>0.1731</v>
      </c>
      <c r="AI10" s="2">
        <v>0.1302</v>
      </c>
      <c r="AJ10" s="2">
        <v>0.1978</v>
      </c>
      <c r="AK10" s="2">
        <f t="shared" si="6"/>
        <v>0.16703333333333334</v>
      </c>
    </row>
    <row r="11" spans="1:37" ht="15">
      <c r="A11" s="8">
        <v>0.005555555555555556</v>
      </c>
      <c r="B11" s="2">
        <v>0.1637</v>
      </c>
      <c r="C11" s="2">
        <v>0.1603</v>
      </c>
      <c r="D11" s="2">
        <v>0.1435</v>
      </c>
      <c r="E11" s="2">
        <f>AVERAGE(B11:D11)</f>
        <v>0.15583333333333335</v>
      </c>
      <c r="F11" s="2">
        <v>0.2274</v>
      </c>
      <c r="G11" s="2">
        <v>0.2029</v>
      </c>
      <c r="H11" s="2">
        <v>0.2207</v>
      </c>
      <c r="I11" s="2">
        <f t="shared" si="7"/>
        <v>0.217</v>
      </c>
      <c r="J11" s="2">
        <v>0.1885</v>
      </c>
      <c r="K11" s="2">
        <v>0.1776</v>
      </c>
      <c r="L11" s="2">
        <v>0.1889</v>
      </c>
      <c r="M11" s="2">
        <f t="shared" si="0"/>
        <v>0.18499999999999997</v>
      </c>
      <c r="N11" s="2">
        <v>0.1873</v>
      </c>
      <c r="O11" s="2">
        <v>0.1877</v>
      </c>
      <c r="P11" s="2">
        <v>0.1924</v>
      </c>
      <c r="Q11" s="2">
        <f t="shared" si="1"/>
        <v>0.18913333333333335</v>
      </c>
      <c r="R11" s="2">
        <v>0.191</v>
      </c>
      <c r="S11" s="2">
        <v>0.1906</v>
      </c>
      <c r="T11" s="2">
        <v>0.1964</v>
      </c>
      <c r="U11" s="2">
        <f t="shared" si="2"/>
        <v>0.19266666666666665</v>
      </c>
      <c r="V11" s="2">
        <v>0.1832</v>
      </c>
      <c r="W11" s="2">
        <v>0.1661</v>
      </c>
      <c r="X11" s="2">
        <v>0.1731</v>
      </c>
      <c r="Y11" s="2">
        <f t="shared" si="3"/>
        <v>0.17413333333333333</v>
      </c>
      <c r="Z11" s="2">
        <v>0.1689</v>
      </c>
      <c r="AA11" s="2">
        <v>0.1727</v>
      </c>
      <c r="AB11" s="2">
        <v>0.1713</v>
      </c>
      <c r="AC11" s="2">
        <f t="shared" si="4"/>
        <v>0.17096666666666668</v>
      </c>
      <c r="AD11" s="2">
        <v>0.1562</v>
      </c>
      <c r="AE11" s="2">
        <v>0.1874</v>
      </c>
      <c r="AF11" s="2">
        <v>0.1756</v>
      </c>
      <c r="AG11" s="2">
        <f t="shared" si="5"/>
        <v>0.17306666666666667</v>
      </c>
      <c r="AH11" s="2">
        <v>0.1868</v>
      </c>
      <c r="AI11" s="2">
        <v>0.1404</v>
      </c>
      <c r="AJ11" s="2">
        <v>0.2148</v>
      </c>
      <c r="AK11" s="2">
        <f t="shared" si="6"/>
        <v>0.18066666666666667</v>
      </c>
    </row>
    <row r="12" spans="1:37" ht="15">
      <c r="A12" s="8">
        <v>0.0062499999999999995</v>
      </c>
      <c r="B12" s="2">
        <v>0.1795</v>
      </c>
      <c r="C12" s="2">
        <v>0.1758</v>
      </c>
      <c r="D12" s="2">
        <v>0.1553</v>
      </c>
      <c r="E12" s="2">
        <f>AVERAGE(B12:D12)</f>
        <v>0.1702</v>
      </c>
      <c r="F12" s="2">
        <v>0.2463</v>
      </c>
      <c r="G12" s="2">
        <v>0.2192</v>
      </c>
      <c r="H12" s="2">
        <v>0.2385</v>
      </c>
      <c r="I12" s="2">
        <f t="shared" si="7"/>
        <v>0.23466666666666666</v>
      </c>
      <c r="J12" s="2">
        <v>0.2025</v>
      </c>
      <c r="K12" s="2">
        <v>0.1907</v>
      </c>
      <c r="L12" s="2">
        <v>0.2027</v>
      </c>
      <c r="M12" s="2">
        <f t="shared" si="0"/>
        <v>0.19863333333333333</v>
      </c>
      <c r="N12" s="2">
        <v>0.2007</v>
      </c>
      <c r="O12" s="2">
        <v>0.2017</v>
      </c>
      <c r="P12" s="2">
        <v>0.207</v>
      </c>
      <c r="Q12" s="2">
        <f t="shared" si="1"/>
        <v>0.2031333333333333</v>
      </c>
      <c r="R12" s="2">
        <v>0.2038</v>
      </c>
      <c r="S12" s="2">
        <v>0.2043</v>
      </c>
      <c r="T12" s="2">
        <v>0.2112</v>
      </c>
      <c r="U12" s="2">
        <f t="shared" si="2"/>
        <v>0.20643333333333333</v>
      </c>
      <c r="V12" s="2">
        <v>0.1975</v>
      </c>
      <c r="W12" s="2">
        <v>0.1779</v>
      </c>
      <c r="X12" s="2">
        <v>0.1857</v>
      </c>
      <c r="Y12" s="2">
        <f t="shared" si="3"/>
        <v>0.18703333333333336</v>
      </c>
      <c r="Z12" s="2">
        <v>0.1803</v>
      </c>
      <c r="AA12" s="2">
        <v>0.1853</v>
      </c>
      <c r="AB12" s="2">
        <v>0.1836</v>
      </c>
      <c r="AC12" s="2">
        <f t="shared" si="4"/>
        <v>0.18306666666666668</v>
      </c>
      <c r="AD12" s="2">
        <v>0.1657</v>
      </c>
      <c r="AE12" s="2">
        <v>0.2025</v>
      </c>
      <c r="AF12" s="2">
        <v>0.1874</v>
      </c>
      <c r="AG12" s="2">
        <f t="shared" si="5"/>
        <v>0.1852</v>
      </c>
      <c r="AH12" s="2">
        <v>0.2001</v>
      </c>
      <c r="AI12" s="2">
        <v>0.15</v>
      </c>
      <c r="AJ12" s="2">
        <v>0.2316</v>
      </c>
      <c r="AK12" s="2">
        <f t="shared" si="6"/>
        <v>0.1939</v>
      </c>
    </row>
    <row r="13" spans="1:37" ht="15">
      <c r="A13" s="8">
        <v>0.006944444444444444</v>
      </c>
      <c r="B13" s="2">
        <v>0.1973</v>
      </c>
      <c r="C13" s="2">
        <v>0.1915</v>
      </c>
      <c r="D13" s="2">
        <v>0.1688</v>
      </c>
      <c r="E13" s="2">
        <f>AVERAGE(B13:D13)</f>
        <v>0.1858666666666667</v>
      </c>
      <c r="F13" s="2">
        <v>0.2665</v>
      </c>
      <c r="G13" s="2">
        <v>0.2351</v>
      </c>
      <c r="H13" s="2">
        <v>0.2563</v>
      </c>
      <c r="I13" s="2">
        <f t="shared" si="7"/>
        <v>0.2526333333333333</v>
      </c>
      <c r="J13" s="2">
        <v>0.2169</v>
      </c>
      <c r="K13" s="2">
        <v>0.2037</v>
      </c>
      <c r="L13" s="2">
        <v>0.2176</v>
      </c>
      <c r="M13" s="2">
        <f t="shared" si="0"/>
        <v>0.21273333333333333</v>
      </c>
      <c r="N13" s="2">
        <v>0.215</v>
      </c>
      <c r="O13" s="2">
        <v>0.2171</v>
      </c>
      <c r="P13" s="2">
        <v>0.2217</v>
      </c>
      <c r="Q13" s="2">
        <f t="shared" si="1"/>
        <v>0.2179333333333333</v>
      </c>
      <c r="R13" s="2">
        <v>0.2175</v>
      </c>
      <c r="S13" s="2">
        <v>0.219</v>
      </c>
      <c r="T13" s="2">
        <v>0.2254</v>
      </c>
      <c r="U13" s="2">
        <f t="shared" si="2"/>
        <v>0.22063333333333332</v>
      </c>
      <c r="V13" s="2">
        <v>0.212</v>
      </c>
      <c r="W13" s="2">
        <v>0.1888</v>
      </c>
      <c r="X13" s="2">
        <v>0.199</v>
      </c>
      <c r="Y13" s="2">
        <f t="shared" si="3"/>
        <v>0.19993333333333332</v>
      </c>
      <c r="Z13" s="2">
        <v>0.1922</v>
      </c>
      <c r="AA13" s="2">
        <v>0.1978</v>
      </c>
      <c r="AB13" s="2">
        <v>0.1962</v>
      </c>
      <c r="AC13" s="2">
        <f t="shared" si="4"/>
        <v>0.19540000000000002</v>
      </c>
      <c r="AD13" s="2">
        <v>0.1765</v>
      </c>
      <c r="AE13" s="2">
        <v>0.2176</v>
      </c>
      <c r="AF13" s="2">
        <v>0.2007</v>
      </c>
      <c r="AG13" s="2">
        <f t="shared" si="5"/>
        <v>0.19826666666666667</v>
      </c>
      <c r="AH13" s="2">
        <v>0.2137</v>
      </c>
      <c r="AI13" s="2">
        <v>0.1605</v>
      </c>
      <c r="AJ13" s="2">
        <v>0.2477</v>
      </c>
      <c r="AK13" s="2">
        <f t="shared" si="6"/>
        <v>0.2073</v>
      </c>
    </row>
    <row r="14" spans="1:37" ht="15">
      <c r="A14" s="8">
        <v>0.007638888888888889</v>
      </c>
      <c r="B14" s="2">
        <v>0.2148</v>
      </c>
      <c r="C14" s="2">
        <v>0.2075</v>
      </c>
      <c r="D14" s="2">
        <v>0.185</v>
      </c>
      <c r="E14" s="2">
        <f>AVERAGE(B14:D14)</f>
        <v>0.20243333333333333</v>
      </c>
      <c r="F14" s="2">
        <v>0.2851</v>
      </c>
      <c r="G14" s="2">
        <v>0.25</v>
      </c>
      <c r="H14" s="2">
        <v>0.2739</v>
      </c>
      <c r="I14" s="2">
        <f t="shared" si="7"/>
        <v>0.26966666666666667</v>
      </c>
      <c r="J14" s="2">
        <v>0.2323</v>
      </c>
      <c r="K14" s="2">
        <v>0.2172</v>
      </c>
      <c r="L14" s="2">
        <v>0.232</v>
      </c>
      <c r="M14" s="2">
        <f t="shared" si="0"/>
        <v>0.22716666666666666</v>
      </c>
      <c r="N14" s="2">
        <v>0.2298</v>
      </c>
      <c r="O14" s="2">
        <v>0.2313</v>
      </c>
      <c r="P14" s="2">
        <v>0.2361</v>
      </c>
      <c r="Q14" s="2">
        <f t="shared" si="1"/>
        <v>0.23240000000000002</v>
      </c>
      <c r="R14" s="2">
        <v>0.2304</v>
      </c>
      <c r="S14" s="2">
        <v>0.2323</v>
      </c>
      <c r="T14" s="2">
        <v>0.2394</v>
      </c>
      <c r="U14" s="2">
        <f t="shared" si="2"/>
        <v>0.23403333333333332</v>
      </c>
      <c r="V14" s="2">
        <v>0.226</v>
      </c>
      <c r="W14" s="2">
        <v>0.2017</v>
      </c>
      <c r="X14" s="2">
        <v>0.2122</v>
      </c>
      <c r="Y14" s="2">
        <f t="shared" si="3"/>
        <v>0.21329999999999996</v>
      </c>
      <c r="Z14" s="2">
        <v>0.2045</v>
      </c>
      <c r="AA14" s="2">
        <v>0.2112</v>
      </c>
      <c r="AB14" s="2">
        <v>0.208</v>
      </c>
      <c r="AC14" s="2">
        <f t="shared" si="4"/>
        <v>0.20789999999999997</v>
      </c>
      <c r="AD14" s="2">
        <v>0.1876</v>
      </c>
      <c r="AE14" s="2">
        <v>0.232</v>
      </c>
      <c r="AF14" s="2">
        <v>0.2134</v>
      </c>
      <c r="AG14" s="2">
        <f t="shared" si="5"/>
        <v>0.211</v>
      </c>
      <c r="AH14" s="2">
        <v>0.2279</v>
      </c>
      <c r="AI14" s="2">
        <v>0.1711</v>
      </c>
      <c r="AJ14" s="2">
        <v>0.2669</v>
      </c>
      <c r="AK14" s="2">
        <f t="shared" si="6"/>
        <v>0.22196666666666667</v>
      </c>
    </row>
    <row r="15" spans="1:37" ht="15">
      <c r="A15" s="8">
        <v>0.008333333333333333</v>
      </c>
      <c r="B15" s="2">
        <v>0.2349</v>
      </c>
      <c r="C15" s="2">
        <v>0.2248</v>
      </c>
      <c r="D15" s="2">
        <v>0.1963</v>
      </c>
      <c r="E15" s="2">
        <f>AVERAGE(B15:D15)</f>
        <v>0.21866666666666668</v>
      </c>
      <c r="F15" s="2">
        <v>0.3047</v>
      </c>
      <c r="G15" s="2">
        <v>0.2651</v>
      </c>
      <c r="H15" s="2">
        <v>0.2924</v>
      </c>
      <c r="I15" s="2">
        <f t="shared" si="7"/>
        <v>0.28740000000000004</v>
      </c>
      <c r="J15" s="2">
        <v>0.2456</v>
      </c>
      <c r="K15" s="2">
        <v>0.2291</v>
      </c>
      <c r="L15" s="2">
        <v>0.247</v>
      </c>
      <c r="M15" s="2">
        <f t="shared" si="0"/>
        <v>0.24056666666666668</v>
      </c>
      <c r="N15" s="2">
        <v>0.2443</v>
      </c>
      <c r="O15" s="2">
        <v>0.2468</v>
      </c>
      <c r="P15" s="2">
        <v>0.2505</v>
      </c>
      <c r="Q15" s="2">
        <f t="shared" si="1"/>
        <v>0.2472</v>
      </c>
      <c r="R15" s="2">
        <v>0.2444</v>
      </c>
      <c r="S15" s="2">
        <v>0.2471</v>
      </c>
      <c r="T15" s="2">
        <v>0.2551</v>
      </c>
      <c r="U15" s="2">
        <f t="shared" si="2"/>
        <v>0.24886666666666665</v>
      </c>
      <c r="V15" s="2">
        <v>0.2416</v>
      </c>
      <c r="W15" s="2">
        <v>0.2131</v>
      </c>
      <c r="X15" s="2">
        <v>0.2248</v>
      </c>
      <c r="Y15" s="2">
        <f t="shared" si="3"/>
        <v>0.2265</v>
      </c>
      <c r="Z15" s="2">
        <v>0.2175</v>
      </c>
      <c r="AA15" s="2">
        <v>0.2236</v>
      </c>
      <c r="AB15" s="2">
        <v>0.2218</v>
      </c>
      <c r="AC15" s="2">
        <f t="shared" si="4"/>
        <v>0.22096666666666667</v>
      </c>
      <c r="AD15" s="2">
        <v>0.199</v>
      </c>
      <c r="AE15" s="2">
        <v>0.2468</v>
      </c>
      <c r="AF15" s="2">
        <v>0.2273</v>
      </c>
      <c r="AG15" s="2">
        <f t="shared" si="5"/>
        <v>0.2243666666666667</v>
      </c>
      <c r="AH15" s="2">
        <v>0.2418</v>
      </c>
      <c r="AI15" s="2">
        <v>0.1815</v>
      </c>
      <c r="AJ15" s="2">
        <v>0.2837</v>
      </c>
      <c r="AK15" s="2">
        <f t="shared" si="6"/>
        <v>0.2356666666666667</v>
      </c>
    </row>
    <row r="16" spans="1:37" ht="15">
      <c r="A16" s="8">
        <v>0.009027777777777779</v>
      </c>
      <c r="B16" s="2">
        <v>0.255</v>
      </c>
      <c r="C16" s="2">
        <v>0.2426</v>
      </c>
      <c r="D16" s="2">
        <v>0.2113</v>
      </c>
      <c r="E16" s="2">
        <f>AVERAGE(B16:D16)</f>
        <v>0.23630000000000004</v>
      </c>
      <c r="F16" s="2">
        <v>0.3238</v>
      </c>
      <c r="G16" s="2">
        <v>0.2802</v>
      </c>
      <c r="H16" s="2">
        <v>0.3083</v>
      </c>
      <c r="I16" s="2">
        <f t="shared" si="7"/>
        <v>0.3041</v>
      </c>
      <c r="J16" s="2">
        <v>0.2595</v>
      </c>
      <c r="K16" s="2">
        <v>0.2428</v>
      </c>
      <c r="L16" s="2">
        <v>0.2622</v>
      </c>
      <c r="M16" s="2">
        <f t="shared" si="0"/>
        <v>0.2548333333333333</v>
      </c>
      <c r="N16" s="2">
        <v>0.2595</v>
      </c>
      <c r="O16" s="2">
        <v>0.2599</v>
      </c>
      <c r="P16" s="2">
        <v>0.2648</v>
      </c>
      <c r="Q16" s="2">
        <f t="shared" si="1"/>
        <v>0.2614</v>
      </c>
      <c r="R16" s="2">
        <v>0.258</v>
      </c>
      <c r="S16" s="2">
        <v>0.2606</v>
      </c>
      <c r="T16" s="2">
        <v>0.2691</v>
      </c>
      <c r="U16" s="2">
        <f t="shared" si="2"/>
        <v>0.26256666666666667</v>
      </c>
      <c r="V16" s="2">
        <v>0.2562</v>
      </c>
      <c r="W16" s="2">
        <v>0.2264</v>
      </c>
      <c r="X16" s="2">
        <v>0.2381</v>
      </c>
      <c r="Y16" s="2">
        <f t="shared" si="3"/>
        <v>0.24023333333333333</v>
      </c>
      <c r="Z16" s="2">
        <v>0.2299</v>
      </c>
      <c r="AA16" s="2">
        <v>0.2379</v>
      </c>
      <c r="AB16" s="2">
        <v>0.2335</v>
      </c>
      <c r="AC16" s="2">
        <f t="shared" si="4"/>
        <v>0.23376666666666668</v>
      </c>
      <c r="AD16" s="2">
        <v>0.2098</v>
      </c>
      <c r="AE16" s="2">
        <v>0.2629</v>
      </c>
      <c r="AF16" s="2">
        <v>0.2397</v>
      </c>
      <c r="AG16" s="2">
        <f t="shared" si="5"/>
        <v>0.2374666666666667</v>
      </c>
      <c r="AH16" s="2">
        <v>0.2555</v>
      </c>
      <c r="AI16" s="2">
        <v>0.1925</v>
      </c>
      <c r="AJ16" s="2">
        <v>0.3009</v>
      </c>
      <c r="AK16" s="2">
        <f t="shared" si="6"/>
        <v>0.24963333333333335</v>
      </c>
    </row>
    <row r="17" spans="1:37" ht="15">
      <c r="A17" s="8">
        <v>0.009722222222222222</v>
      </c>
      <c r="B17" s="2">
        <v>0.2755</v>
      </c>
      <c r="C17" s="2">
        <v>0.2602</v>
      </c>
      <c r="D17" s="2">
        <v>0.2259</v>
      </c>
      <c r="E17" s="2">
        <f>AVERAGE(B17:D17)</f>
        <v>0.2538666666666667</v>
      </c>
      <c r="F17" s="2">
        <v>0.3424</v>
      </c>
      <c r="G17" s="2">
        <v>0.2949</v>
      </c>
      <c r="H17" s="2">
        <v>0.3259</v>
      </c>
      <c r="I17" s="2">
        <f t="shared" si="7"/>
        <v>0.32106666666666667</v>
      </c>
      <c r="J17" s="2">
        <v>0.2753</v>
      </c>
      <c r="K17" s="2">
        <v>0.2545</v>
      </c>
      <c r="L17" s="2">
        <v>0.2766</v>
      </c>
      <c r="M17" s="2">
        <f t="shared" si="0"/>
        <v>0.2688</v>
      </c>
      <c r="N17" s="2">
        <v>0.2737</v>
      </c>
      <c r="O17" s="2">
        <v>0.2761</v>
      </c>
      <c r="P17" s="2">
        <v>0.2789</v>
      </c>
      <c r="Q17" s="2">
        <f t="shared" si="1"/>
        <v>0.27623333333333333</v>
      </c>
      <c r="R17" s="2">
        <v>0.2717</v>
      </c>
      <c r="S17" s="2">
        <v>0.2744</v>
      </c>
      <c r="T17" s="2">
        <v>0.2833</v>
      </c>
      <c r="U17" s="2">
        <f t="shared" si="2"/>
        <v>0.2764666666666667</v>
      </c>
      <c r="V17" s="2">
        <v>0.2715</v>
      </c>
      <c r="W17" s="2">
        <v>0.2391</v>
      </c>
      <c r="X17" s="2">
        <v>0.252</v>
      </c>
      <c r="Y17" s="2">
        <f t="shared" si="3"/>
        <v>0.25420000000000004</v>
      </c>
      <c r="Z17" s="2">
        <v>0.2421</v>
      </c>
      <c r="AA17" s="2">
        <v>0.2509</v>
      </c>
      <c r="AB17" s="2">
        <v>0.2473</v>
      </c>
      <c r="AC17" s="2">
        <f t="shared" si="4"/>
        <v>0.24676666666666666</v>
      </c>
      <c r="AD17" s="2">
        <v>0.2213</v>
      </c>
      <c r="AE17" s="2">
        <v>0.2787</v>
      </c>
      <c r="AF17" s="2">
        <v>0.2529</v>
      </c>
      <c r="AG17" s="2">
        <f t="shared" si="5"/>
        <v>0.25096666666666667</v>
      </c>
      <c r="AH17" s="2">
        <v>0.27</v>
      </c>
      <c r="AI17" s="2">
        <v>0.2031</v>
      </c>
      <c r="AJ17" s="2">
        <v>0.3184</v>
      </c>
      <c r="AK17" s="2">
        <f t="shared" si="6"/>
        <v>0.26383333333333336</v>
      </c>
    </row>
    <row r="18" spans="1:37" ht="15">
      <c r="A18" s="8">
        <v>0.010416666666666666</v>
      </c>
      <c r="B18" s="2">
        <v>0.296</v>
      </c>
      <c r="C18" s="2">
        <v>0.2766</v>
      </c>
      <c r="D18" s="2">
        <v>0.2414</v>
      </c>
      <c r="E18" s="2">
        <f>AVERAGE(B18:D18)</f>
        <v>0.27133333333333337</v>
      </c>
      <c r="F18" s="2">
        <v>0.363</v>
      </c>
      <c r="G18" s="2">
        <v>0.3089</v>
      </c>
      <c r="H18" s="2">
        <v>0.3419</v>
      </c>
      <c r="I18" s="2">
        <f t="shared" si="7"/>
        <v>0.33793333333333325</v>
      </c>
      <c r="J18" s="2">
        <v>0.2884</v>
      </c>
      <c r="K18" s="2">
        <v>0.2679</v>
      </c>
      <c r="L18" s="2">
        <v>0.2915</v>
      </c>
      <c r="M18" s="2">
        <f t="shared" si="0"/>
        <v>0.2826</v>
      </c>
      <c r="N18" s="2">
        <v>0.2886</v>
      </c>
      <c r="O18" s="2">
        <v>0.2878</v>
      </c>
      <c r="P18" s="2">
        <v>0.2938</v>
      </c>
      <c r="Q18" s="2">
        <f t="shared" si="1"/>
        <v>0.2900666666666667</v>
      </c>
      <c r="R18" s="2">
        <v>0.2832</v>
      </c>
      <c r="S18" s="2">
        <v>0.2883</v>
      </c>
      <c r="T18" s="2">
        <v>0.2976</v>
      </c>
      <c r="U18" s="2">
        <f t="shared" si="2"/>
        <v>0.2897</v>
      </c>
      <c r="V18" s="2">
        <v>0.2866</v>
      </c>
      <c r="W18" s="2">
        <v>0.2508</v>
      </c>
      <c r="X18" s="2">
        <v>0.2651</v>
      </c>
      <c r="Y18" s="2">
        <f t="shared" si="3"/>
        <v>0.2675</v>
      </c>
      <c r="Z18" s="2">
        <v>0.2546</v>
      </c>
      <c r="AA18" s="2">
        <v>0.2646</v>
      </c>
      <c r="AB18" s="2">
        <v>0.2595</v>
      </c>
      <c r="AC18" s="2">
        <f t="shared" si="4"/>
        <v>0.25956666666666667</v>
      </c>
      <c r="AD18" s="2">
        <v>0.2318</v>
      </c>
      <c r="AE18" s="2">
        <v>0.2946</v>
      </c>
      <c r="AF18" s="2">
        <v>0.2668</v>
      </c>
      <c r="AG18" s="2">
        <f t="shared" si="5"/>
        <v>0.26439999999999997</v>
      </c>
      <c r="AH18" s="2">
        <v>0.2839</v>
      </c>
      <c r="AI18" s="2">
        <v>0.2138</v>
      </c>
      <c r="AJ18" s="2">
        <v>0.3356</v>
      </c>
      <c r="AK18" s="2">
        <f t="shared" si="6"/>
        <v>0.27776666666666666</v>
      </c>
    </row>
    <row r="19" spans="1:37" ht="15">
      <c r="A19" s="8">
        <v>0.011111111111111112</v>
      </c>
      <c r="B19" s="2">
        <v>0.3177</v>
      </c>
      <c r="C19" s="2">
        <v>0.2947</v>
      </c>
      <c r="D19" s="2">
        <v>0.2571</v>
      </c>
      <c r="E19" s="2">
        <f>AVERAGE(B19:D19)</f>
        <v>0.28983333333333333</v>
      </c>
      <c r="F19" s="2">
        <v>0.3812</v>
      </c>
      <c r="G19" s="2">
        <v>0.3235</v>
      </c>
      <c r="H19" s="2">
        <v>0.3576</v>
      </c>
      <c r="I19" s="2">
        <f t="shared" si="7"/>
        <v>0.3541</v>
      </c>
      <c r="J19" s="2">
        <v>0.3022</v>
      </c>
      <c r="K19" s="2">
        <v>0.2795</v>
      </c>
      <c r="L19" s="2">
        <v>0.3065</v>
      </c>
      <c r="M19" s="2">
        <f t="shared" si="0"/>
        <v>0.2960666666666667</v>
      </c>
      <c r="N19" s="2">
        <v>0.3033</v>
      </c>
      <c r="O19" s="2">
        <v>0.3013</v>
      </c>
      <c r="P19" s="2">
        <v>0.308</v>
      </c>
      <c r="Q19" s="2">
        <f t="shared" si="1"/>
        <v>0.3042</v>
      </c>
      <c r="R19" s="2">
        <v>0.2962</v>
      </c>
      <c r="S19" s="2">
        <v>0.3015</v>
      </c>
      <c r="T19" s="2">
        <v>0.3098</v>
      </c>
      <c r="U19" s="2">
        <f t="shared" si="2"/>
        <v>0.3025</v>
      </c>
      <c r="V19" s="2">
        <v>0.3022</v>
      </c>
      <c r="W19" s="2">
        <v>0.2638</v>
      </c>
      <c r="X19" s="2">
        <v>0.278</v>
      </c>
      <c r="Y19" s="2">
        <f t="shared" si="3"/>
        <v>0.2813333333333334</v>
      </c>
      <c r="Z19" s="2">
        <v>0.2674</v>
      </c>
      <c r="AA19" s="2">
        <v>0.2781</v>
      </c>
      <c r="AB19" s="2">
        <v>0.2738</v>
      </c>
      <c r="AC19" s="2">
        <f t="shared" si="4"/>
        <v>0.27310000000000006</v>
      </c>
      <c r="AD19" s="2">
        <v>0.2435</v>
      </c>
      <c r="AE19" s="2">
        <v>0.3106</v>
      </c>
      <c r="AF19" s="2">
        <v>0.2799</v>
      </c>
      <c r="AG19" s="2">
        <f t="shared" si="5"/>
        <v>0.278</v>
      </c>
      <c r="AH19" s="2">
        <v>0.2973</v>
      </c>
      <c r="AI19" s="2">
        <v>0.2245</v>
      </c>
      <c r="AJ19" s="2">
        <v>0.3533</v>
      </c>
      <c r="AK19" s="2">
        <f t="shared" si="6"/>
        <v>0.2917</v>
      </c>
    </row>
    <row r="20" spans="1:37" ht="15">
      <c r="A20" s="8">
        <v>0.011805555555555555</v>
      </c>
      <c r="B20" s="2">
        <v>0.3402</v>
      </c>
      <c r="C20" s="2">
        <v>0.3132</v>
      </c>
      <c r="D20" s="2">
        <v>0.2732</v>
      </c>
      <c r="E20" s="2">
        <f>AVERAGE(B20:D20)</f>
        <v>0.3088666666666667</v>
      </c>
      <c r="F20" s="2">
        <v>0.3986</v>
      </c>
      <c r="G20" s="2">
        <v>0.3359</v>
      </c>
      <c r="H20" s="2">
        <v>0.3721</v>
      </c>
      <c r="I20" s="2">
        <f t="shared" si="7"/>
        <v>0.3688666666666666</v>
      </c>
      <c r="J20" s="2">
        <v>0.316</v>
      </c>
      <c r="K20" s="2">
        <v>0.2908</v>
      </c>
      <c r="L20" s="2">
        <v>0.3206</v>
      </c>
      <c r="M20" s="2">
        <f t="shared" si="0"/>
        <v>0.3091333333333333</v>
      </c>
      <c r="N20" s="2">
        <v>0.3169</v>
      </c>
      <c r="O20" s="2">
        <v>0.3151</v>
      </c>
      <c r="P20" s="2">
        <v>0.3211</v>
      </c>
      <c r="Q20" s="2">
        <f t="shared" si="1"/>
        <v>0.31770000000000004</v>
      </c>
      <c r="R20" s="2">
        <v>0.3091</v>
      </c>
      <c r="S20" s="2">
        <v>0.3139</v>
      </c>
      <c r="T20" s="2">
        <v>0.3239</v>
      </c>
      <c r="U20" s="2">
        <f t="shared" si="2"/>
        <v>0.3156333333333334</v>
      </c>
      <c r="V20" s="2">
        <v>0.3172</v>
      </c>
      <c r="W20" s="2">
        <v>0.2758</v>
      </c>
      <c r="X20" s="2">
        <v>0.2916</v>
      </c>
      <c r="Y20" s="2">
        <f t="shared" si="3"/>
        <v>0.29486666666666667</v>
      </c>
      <c r="Z20" s="2">
        <v>0.2796</v>
      </c>
      <c r="AA20" s="2">
        <v>0.2917</v>
      </c>
      <c r="AB20" s="2">
        <v>0.2853</v>
      </c>
      <c r="AC20" s="2">
        <f t="shared" si="4"/>
        <v>0.28553333333333336</v>
      </c>
      <c r="AD20" s="2">
        <v>0.2545</v>
      </c>
      <c r="AE20" s="2">
        <v>0.3261</v>
      </c>
      <c r="AF20" s="2">
        <v>0.2938</v>
      </c>
      <c r="AG20" s="2">
        <f t="shared" si="5"/>
        <v>0.2914666666666667</v>
      </c>
      <c r="AH20" s="2">
        <v>0.3099</v>
      </c>
      <c r="AI20" s="2">
        <v>0.2349</v>
      </c>
      <c r="AJ20" s="2">
        <v>0.3693</v>
      </c>
      <c r="AK20" s="2">
        <f t="shared" si="6"/>
        <v>0.30469999999999997</v>
      </c>
    </row>
    <row r="21" spans="1:37" ht="15">
      <c r="A21" s="8">
        <v>0.012499999999999999</v>
      </c>
      <c r="B21" s="2">
        <v>0.3621</v>
      </c>
      <c r="C21" s="2">
        <v>0.3314</v>
      </c>
      <c r="D21" s="2">
        <v>0.2899</v>
      </c>
      <c r="E21" s="2">
        <f>AVERAGE(B21:D21)</f>
        <v>0.32780000000000004</v>
      </c>
      <c r="F21" s="2">
        <v>0.4164</v>
      </c>
      <c r="G21" s="2">
        <v>0.3497</v>
      </c>
      <c r="H21" s="2">
        <v>0.3873</v>
      </c>
      <c r="I21" s="2">
        <f t="shared" si="7"/>
        <v>0.3844666666666667</v>
      </c>
      <c r="J21" s="2">
        <v>0.3294</v>
      </c>
      <c r="K21" s="2">
        <v>0.3034</v>
      </c>
      <c r="L21" s="2">
        <v>0.3334</v>
      </c>
      <c r="M21" s="2">
        <f t="shared" si="0"/>
        <v>0.32206666666666667</v>
      </c>
      <c r="N21" s="2">
        <v>0.3318</v>
      </c>
      <c r="O21" s="2">
        <v>0.3284</v>
      </c>
      <c r="P21" s="2">
        <v>0.3348</v>
      </c>
      <c r="Q21" s="2">
        <f t="shared" si="1"/>
        <v>0.33166666666666667</v>
      </c>
      <c r="R21" s="2">
        <v>0.3208</v>
      </c>
      <c r="S21" s="2">
        <v>0.3264</v>
      </c>
      <c r="T21" s="2">
        <v>0.3368</v>
      </c>
      <c r="U21" s="2">
        <f t="shared" si="2"/>
        <v>0.328</v>
      </c>
      <c r="V21" s="2">
        <v>0.3338</v>
      </c>
      <c r="W21" s="2">
        <v>0.2877</v>
      </c>
      <c r="X21" s="2">
        <v>0.305</v>
      </c>
      <c r="Y21" s="2">
        <f t="shared" si="3"/>
        <v>0.3088333333333333</v>
      </c>
      <c r="Z21" s="2">
        <v>0.2935</v>
      </c>
      <c r="AA21" s="2">
        <v>0.3055</v>
      </c>
      <c r="AB21" s="2">
        <v>0.2988</v>
      </c>
      <c r="AC21" s="2">
        <f t="shared" si="4"/>
        <v>0.2992666666666666</v>
      </c>
      <c r="AD21" s="2">
        <v>0.2658</v>
      </c>
      <c r="AE21" s="2">
        <v>0.3437</v>
      </c>
      <c r="AF21" s="2">
        <v>0.3068</v>
      </c>
      <c r="AG21" s="2">
        <f t="shared" si="5"/>
        <v>0.3054333333333333</v>
      </c>
      <c r="AH21" s="2">
        <v>0.3238</v>
      </c>
      <c r="AI21" s="2">
        <v>0.2462</v>
      </c>
      <c r="AJ21" s="2">
        <v>0.3875</v>
      </c>
      <c r="AK21" s="2">
        <f t="shared" si="6"/>
        <v>0.31916666666666665</v>
      </c>
    </row>
    <row r="22" spans="1:37" ht="15">
      <c r="A22" s="8">
        <v>0.013194444444444444</v>
      </c>
      <c r="B22" s="2">
        <v>0.3838</v>
      </c>
      <c r="C22" s="2">
        <v>0.349</v>
      </c>
      <c r="D22" s="2">
        <v>0.3049</v>
      </c>
      <c r="E22" s="2">
        <f>AVERAGE(B22:D22)</f>
        <v>0.34589999999999993</v>
      </c>
      <c r="F22" s="2">
        <v>0.4333</v>
      </c>
      <c r="G22" s="2">
        <v>0.3615</v>
      </c>
      <c r="H22" s="2">
        <v>0.4007</v>
      </c>
      <c r="I22" s="2">
        <f t="shared" si="7"/>
        <v>0.3985</v>
      </c>
      <c r="J22" s="2">
        <v>0.3432</v>
      </c>
      <c r="K22" s="2">
        <v>0.3148</v>
      </c>
      <c r="L22" s="2">
        <v>0.3476</v>
      </c>
      <c r="M22" s="2">
        <f t="shared" si="0"/>
        <v>0.3352</v>
      </c>
      <c r="N22" s="2">
        <v>0.3456</v>
      </c>
      <c r="O22" s="2">
        <v>0.3419</v>
      </c>
      <c r="P22" s="2">
        <v>0.3485</v>
      </c>
      <c r="Q22" s="2">
        <f t="shared" si="1"/>
        <v>0.3453333333333333</v>
      </c>
      <c r="R22" s="2">
        <v>0.3327</v>
      </c>
      <c r="S22" s="2">
        <v>0.339</v>
      </c>
      <c r="T22" s="2">
        <v>0.3496</v>
      </c>
      <c r="U22" s="2">
        <f t="shared" si="2"/>
        <v>0.34043333333333337</v>
      </c>
      <c r="V22" s="2">
        <v>0.349</v>
      </c>
      <c r="W22" s="2">
        <v>0.3</v>
      </c>
      <c r="X22" s="2">
        <v>0.3188</v>
      </c>
      <c r="Y22" s="2">
        <f t="shared" si="3"/>
        <v>0.3226</v>
      </c>
      <c r="Z22" s="2">
        <v>0.3048</v>
      </c>
      <c r="AA22" s="2">
        <v>0.3186</v>
      </c>
      <c r="AB22" s="2">
        <v>0.3128</v>
      </c>
      <c r="AC22" s="2">
        <f t="shared" si="4"/>
        <v>0.31206666666666666</v>
      </c>
      <c r="AD22" s="2">
        <v>0.2768</v>
      </c>
      <c r="AE22" s="2">
        <v>0.3595</v>
      </c>
      <c r="AF22" s="2">
        <v>0.3207</v>
      </c>
      <c r="AG22" s="2">
        <f t="shared" si="5"/>
        <v>0.319</v>
      </c>
      <c r="AH22" s="2">
        <v>0.337</v>
      </c>
      <c r="AI22" s="2">
        <v>0.2571</v>
      </c>
      <c r="AJ22" s="2">
        <v>0.4034</v>
      </c>
      <c r="AK22" s="2">
        <f t="shared" si="6"/>
        <v>0.3325</v>
      </c>
    </row>
    <row r="23" spans="1:37" ht="15">
      <c r="A23" s="8">
        <v>0.013888888888888888</v>
      </c>
      <c r="B23" s="2">
        <v>0.4044</v>
      </c>
      <c r="C23" s="2">
        <v>0.3681</v>
      </c>
      <c r="D23" s="2">
        <v>0.3242</v>
      </c>
      <c r="E23" s="2">
        <f>AVERAGE(B23:D23)</f>
        <v>0.36556666666666665</v>
      </c>
      <c r="F23" s="2">
        <v>0.4504</v>
      </c>
      <c r="G23" s="2">
        <v>0.3736</v>
      </c>
      <c r="H23" s="2">
        <v>0.4149</v>
      </c>
      <c r="I23" s="2">
        <f t="shared" si="7"/>
        <v>0.4129666666666667</v>
      </c>
      <c r="J23" s="2">
        <v>0.3554</v>
      </c>
      <c r="K23" s="2">
        <v>0.3253</v>
      </c>
      <c r="L23" s="2">
        <v>0.3606</v>
      </c>
      <c r="M23" s="2">
        <f t="shared" si="0"/>
        <v>0.34709999999999996</v>
      </c>
      <c r="N23" s="2">
        <v>0.3598</v>
      </c>
      <c r="O23" s="2">
        <v>0.3558</v>
      </c>
      <c r="P23" s="2">
        <v>0.3611</v>
      </c>
      <c r="Q23" s="2">
        <f t="shared" si="1"/>
        <v>0.3589</v>
      </c>
      <c r="R23" s="2">
        <v>0.3448</v>
      </c>
      <c r="S23" s="2">
        <v>0.3518</v>
      </c>
      <c r="T23" s="2">
        <v>0.3612</v>
      </c>
      <c r="U23" s="2">
        <f t="shared" si="2"/>
        <v>0.3526</v>
      </c>
      <c r="V23" s="2">
        <v>0.3631</v>
      </c>
      <c r="W23" s="2">
        <v>0.3125</v>
      </c>
      <c r="X23" s="2">
        <v>0.3312</v>
      </c>
      <c r="Y23" s="2">
        <f t="shared" si="3"/>
        <v>0.33559999999999995</v>
      </c>
      <c r="Z23" s="2">
        <v>0.3171</v>
      </c>
      <c r="AA23" s="2">
        <v>0.3331</v>
      </c>
      <c r="AB23" s="2">
        <v>0.3243</v>
      </c>
      <c r="AC23" s="2">
        <f t="shared" si="4"/>
        <v>0.3248333333333333</v>
      </c>
      <c r="AD23" s="2">
        <v>0.2879</v>
      </c>
      <c r="AE23" s="2">
        <v>0.3763</v>
      </c>
      <c r="AF23" s="2">
        <v>0.3334</v>
      </c>
      <c r="AG23" s="2">
        <f t="shared" si="5"/>
        <v>0.33253333333333335</v>
      </c>
      <c r="AH23" s="2">
        <v>0.3487</v>
      </c>
      <c r="AI23" s="2">
        <v>0.2677</v>
      </c>
      <c r="AJ23" s="2">
        <v>0.4191</v>
      </c>
      <c r="AK23" s="2">
        <f t="shared" si="6"/>
        <v>0.3451666666666667</v>
      </c>
    </row>
    <row r="24" spans="1:37" ht="15">
      <c r="A24" s="8">
        <v>0.014583333333333332</v>
      </c>
      <c r="B24" s="2">
        <v>0.4277</v>
      </c>
      <c r="C24" s="2">
        <v>0.3866</v>
      </c>
      <c r="D24" s="2">
        <v>0.343</v>
      </c>
      <c r="E24" s="2">
        <f>AVERAGE(B24:D24)</f>
        <v>0.38576666666666665</v>
      </c>
      <c r="F24" s="2">
        <v>0.4662</v>
      </c>
      <c r="G24" s="2">
        <v>0.3846</v>
      </c>
      <c r="H24" s="2">
        <v>0.4277</v>
      </c>
      <c r="I24" s="2">
        <f t="shared" si="7"/>
        <v>0.42616666666666664</v>
      </c>
      <c r="J24" s="2">
        <v>0.3676</v>
      </c>
      <c r="K24" s="2">
        <v>0.3356</v>
      </c>
      <c r="L24" s="2">
        <v>0.3729</v>
      </c>
      <c r="M24" s="2">
        <f t="shared" si="0"/>
        <v>0.3587</v>
      </c>
      <c r="N24" s="2">
        <v>0.3725</v>
      </c>
      <c r="O24" s="2">
        <v>0.3661</v>
      </c>
      <c r="P24" s="2">
        <v>0.3744</v>
      </c>
      <c r="Q24" s="2">
        <f t="shared" si="1"/>
        <v>0.371</v>
      </c>
      <c r="R24" s="2">
        <v>0.3549</v>
      </c>
      <c r="S24" s="2">
        <v>0.3629</v>
      </c>
      <c r="T24" s="2">
        <v>0.374</v>
      </c>
      <c r="U24" s="2">
        <f t="shared" si="2"/>
        <v>0.3639333333333334</v>
      </c>
      <c r="V24" s="2">
        <v>0.3798</v>
      </c>
      <c r="W24" s="2">
        <v>0.3243</v>
      </c>
      <c r="X24" s="2">
        <v>0.3438</v>
      </c>
      <c r="Y24" s="2">
        <f t="shared" si="3"/>
        <v>0.34929999999999994</v>
      </c>
      <c r="Z24" s="2">
        <v>0.3289</v>
      </c>
      <c r="AA24" s="2">
        <v>0.3458</v>
      </c>
      <c r="AB24" s="2">
        <v>0.337</v>
      </c>
      <c r="AC24" s="2">
        <f t="shared" si="4"/>
        <v>0.33723333333333333</v>
      </c>
      <c r="AD24" s="2">
        <v>0.2993</v>
      </c>
      <c r="AE24" s="2">
        <v>0.3924</v>
      </c>
      <c r="AF24" s="2">
        <v>0.3461</v>
      </c>
      <c r="AG24" s="2">
        <f t="shared" si="5"/>
        <v>0.34593333333333337</v>
      </c>
      <c r="AH24" s="2">
        <v>0.3615</v>
      </c>
      <c r="AI24" s="2">
        <v>0.2784</v>
      </c>
      <c r="AJ24" s="2">
        <v>0.4359</v>
      </c>
      <c r="AK24" s="2">
        <f t="shared" si="6"/>
        <v>0.3586</v>
      </c>
    </row>
    <row r="25" spans="1:37" ht="15">
      <c r="A25" s="8">
        <v>0.015277777777777777</v>
      </c>
      <c r="B25" s="2">
        <v>0.4499</v>
      </c>
      <c r="C25" s="2">
        <v>0.4065</v>
      </c>
      <c r="D25" s="2">
        <v>0.3626</v>
      </c>
      <c r="E25" s="2">
        <f>AVERAGE(B25:D25)</f>
        <v>0.4063333333333334</v>
      </c>
      <c r="F25" s="2">
        <v>0.4815</v>
      </c>
      <c r="G25" s="2">
        <v>0.3968</v>
      </c>
      <c r="H25" s="2">
        <v>0.4406</v>
      </c>
      <c r="I25" s="2">
        <f t="shared" si="7"/>
        <v>0.4396333333333333</v>
      </c>
      <c r="J25" s="2">
        <v>0.3801</v>
      </c>
      <c r="K25" s="2">
        <v>0.3463</v>
      </c>
      <c r="L25" s="2">
        <v>0.3854</v>
      </c>
      <c r="M25" s="2">
        <f t="shared" si="0"/>
        <v>0.3706</v>
      </c>
      <c r="N25" s="2">
        <v>0.3854</v>
      </c>
      <c r="O25" s="2">
        <v>0.3781</v>
      </c>
      <c r="P25" s="2">
        <v>0.3867</v>
      </c>
      <c r="Q25" s="2">
        <f t="shared" si="1"/>
        <v>0.3834</v>
      </c>
      <c r="R25" s="2">
        <v>0.367</v>
      </c>
      <c r="S25" s="2">
        <v>0.3731</v>
      </c>
      <c r="T25" s="2">
        <v>0.385</v>
      </c>
      <c r="U25" s="2">
        <f t="shared" si="2"/>
        <v>0.37503333333333333</v>
      </c>
      <c r="V25" s="2">
        <v>0.3953</v>
      </c>
      <c r="W25" s="2">
        <v>0.3363</v>
      </c>
      <c r="X25" s="2">
        <v>0.3581</v>
      </c>
      <c r="Y25" s="2">
        <f t="shared" si="3"/>
        <v>0.36323333333333335</v>
      </c>
      <c r="Z25" s="2">
        <v>0.341</v>
      </c>
      <c r="AA25" s="2">
        <v>0.3589</v>
      </c>
      <c r="AB25" s="2">
        <v>0.3485</v>
      </c>
      <c r="AC25" s="2">
        <f t="shared" si="4"/>
        <v>0.34946666666666665</v>
      </c>
      <c r="AD25" s="2">
        <v>0.3105</v>
      </c>
      <c r="AE25" s="2">
        <v>0.4088</v>
      </c>
      <c r="AF25" s="2">
        <v>0.3606</v>
      </c>
      <c r="AG25" s="2">
        <f t="shared" si="5"/>
        <v>0.3599666666666667</v>
      </c>
      <c r="AH25" s="2">
        <v>0.3732</v>
      </c>
      <c r="AI25" s="2">
        <v>0.2893</v>
      </c>
      <c r="AJ25" s="2">
        <v>0.4534</v>
      </c>
      <c r="AK25" s="2">
        <f t="shared" si="6"/>
        <v>0.3719666666666666</v>
      </c>
    </row>
    <row r="26" spans="1:37" ht="15">
      <c r="A26" s="8">
        <v>0.015972222222222224</v>
      </c>
      <c r="B26" s="2">
        <v>0.474</v>
      </c>
      <c r="C26" s="2">
        <v>0.4249</v>
      </c>
      <c r="D26" s="2">
        <v>0.383</v>
      </c>
      <c r="E26" s="2">
        <f>AVERAGE(B26:D26)</f>
        <v>0.4273</v>
      </c>
      <c r="F26" s="2">
        <v>0.4964</v>
      </c>
      <c r="G26" s="2">
        <v>0.4078</v>
      </c>
      <c r="H26" s="2">
        <v>0.4529</v>
      </c>
      <c r="I26" s="2">
        <f t="shared" si="7"/>
        <v>0.45236666666666664</v>
      </c>
      <c r="J26" s="2">
        <v>0.3907</v>
      </c>
      <c r="K26" s="2">
        <v>0.357</v>
      </c>
      <c r="L26" s="2">
        <v>0.3977</v>
      </c>
      <c r="M26" s="2">
        <f t="shared" si="0"/>
        <v>0.3818</v>
      </c>
      <c r="N26" s="2">
        <v>0.3978</v>
      </c>
      <c r="O26" s="2">
        <v>0.3903</v>
      </c>
      <c r="P26" s="2">
        <v>0.3985</v>
      </c>
      <c r="Q26" s="2">
        <f t="shared" si="1"/>
        <v>0.39553333333333335</v>
      </c>
      <c r="R26" s="2">
        <v>0.3769</v>
      </c>
      <c r="S26" s="2">
        <v>0.3849</v>
      </c>
      <c r="T26" s="2">
        <v>0.3964</v>
      </c>
      <c r="U26" s="2">
        <f t="shared" si="2"/>
        <v>0.3860666666666666</v>
      </c>
      <c r="V26" s="2">
        <v>0.4101</v>
      </c>
      <c r="W26" s="2">
        <v>0.3469</v>
      </c>
      <c r="X26" s="2">
        <v>0.37</v>
      </c>
      <c r="Y26" s="2">
        <f t="shared" si="3"/>
        <v>0.37566666666666665</v>
      </c>
      <c r="Z26" s="2">
        <v>0.3529</v>
      </c>
      <c r="AA26" s="2">
        <v>0.3717</v>
      </c>
      <c r="AB26" s="2">
        <v>0.3617</v>
      </c>
      <c r="AC26" s="2">
        <f t="shared" si="4"/>
        <v>0.36210000000000003</v>
      </c>
      <c r="AD26" s="2">
        <v>0.3207</v>
      </c>
      <c r="AE26" s="2">
        <v>0.4258</v>
      </c>
      <c r="AF26" s="2">
        <v>0.374</v>
      </c>
      <c r="AG26" s="2">
        <f t="shared" si="5"/>
        <v>0.37349999999999994</v>
      </c>
      <c r="AH26" s="2">
        <v>0.3848</v>
      </c>
      <c r="AI26" s="2">
        <v>0.3011</v>
      </c>
      <c r="AJ26" s="2">
        <v>0.4678</v>
      </c>
      <c r="AK26" s="2">
        <f t="shared" si="6"/>
        <v>0.38456666666666667</v>
      </c>
    </row>
    <row r="27" spans="1:37" ht="15">
      <c r="A27" s="8">
        <v>0.016666666666666666</v>
      </c>
      <c r="B27" s="2">
        <v>0.4999</v>
      </c>
      <c r="C27" s="2">
        <v>0.4432</v>
      </c>
      <c r="D27" s="2">
        <v>0.401</v>
      </c>
      <c r="E27" s="2">
        <f>AVERAGE(B27:D27)</f>
        <v>0.44803333333333334</v>
      </c>
      <c r="F27" s="2">
        <v>0.5105</v>
      </c>
      <c r="G27" s="2">
        <v>0.4184</v>
      </c>
      <c r="H27" s="2">
        <v>0.4655</v>
      </c>
      <c r="I27" s="2">
        <f t="shared" si="7"/>
        <v>0.46480000000000005</v>
      </c>
      <c r="J27" s="2">
        <v>0.4012</v>
      </c>
      <c r="K27" s="2">
        <v>0.3668</v>
      </c>
      <c r="L27" s="2">
        <v>0.4083</v>
      </c>
      <c r="M27" s="2">
        <f t="shared" si="0"/>
        <v>0.39209999999999995</v>
      </c>
      <c r="N27" s="2">
        <v>0.4115</v>
      </c>
      <c r="O27" s="2">
        <v>0.402</v>
      </c>
      <c r="P27" s="2">
        <v>0.409</v>
      </c>
      <c r="Q27" s="2">
        <f t="shared" si="1"/>
        <v>0.4075</v>
      </c>
      <c r="R27" s="2">
        <v>0.3874</v>
      </c>
      <c r="S27" s="2">
        <v>0.3965</v>
      </c>
      <c r="T27" s="2">
        <v>0.4075</v>
      </c>
      <c r="U27" s="2">
        <f t="shared" si="2"/>
        <v>0.39713333333333334</v>
      </c>
      <c r="V27" s="2">
        <v>0.4244</v>
      </c>
      <c r="W27" s="2">
        <v>0.3585</v>
      </c>
      <c r="X27" s="2">
        <v>0.382</v>
      </c>
      <c r="Y27" s="2">
        <f t="shared" si="3"/>
        <v>0.3882999999999999</v>
      </c>
      <c r="Z27" s="2">
        <v>0.3656</v>
      </c>
      <c r="AA27" s="2">
        <v>0.3844</v>
      </c>
      <c r="AB27" s="2">
        <v>0.3731</v>
      </c>
      <c r="AC27" s="2">
        <f t="shared" si="4"/>
        <v>0.3743666666666667</v>
      </c>
      <c r="AD27" s="2">
        <v>0.3328</v>
      </c>
      <c r="AE27" s="2">
        <v>0.4424</v>
      </c>
      <c r="AF27" s="2">
        <v>0.3877</v>
      </c>
      <c r="AG27" s="2">
        <f t="shared" si="5"/>
        <v>0.38763333333333333</v>
      </c>
      <c r="AH27" s="2">
        <v>0.3961</v>
      </c>
      <c r="AI27" s="2">
        <v>0.3121</v>
      </c>
      <c r="AJ27" s="2">
        <v>0.4829</v>
      </c>
      <c r="AK27" s="2">
        <f t="shared" si="6"/>
        <v>0.39703333333333335</v>
      </c>
    </row>
    <row r="28" spans="1:37" ht="15">
      <c r="A28" s="8">
        <v>0.017361111111111112</v>
      </c>
      <c r="B28" s="2">
        <v>0.5229</v>
      </c>
      <c r="C28" s="2">
        <v>0.4626</v>
      </c>
      <c r="D28" s="2">
        <v>0.4169</v>
      </c>
      <c r="E28" s="2">
        <f>AVERAGE(B28:D28)</f>
        <v>0.4674666666666667</v>
      </c>
      <c r="F28" s="2">
        <v>0.5242</v>
      </c>
      <c r="G28" s="2">
        <v>0.4291</v>
      </c>
      <c r="H28" s="2">
        <v>0.475</v>
      </c>
      <c r="I28" s="2">
        <f t="shared" si="7"/>
        <v>0.4761</v>
      </c>
      <c r="J28" s="2">
        <v>0.4128</v>
      </c>
      <c r="K28" s="2">
        <v>0.3778</v>
      </c>
      <c r="L28" s="2">
        <v>0.4195</v>
      </c>
      <c r="M28" s="2">
        <f t="shared" si="0"/>
        <v>0.40336666666666665</v>
      </c>
      <c r="N28" s="2">
        <v>0.4234</v>
      </c>
      <c r="O28" s="2">
        <v>0.4128</v>
      </c>
      <c r="P28" s="2">
        <v>0.4207</v>
      </c>
      <c r="Q28" s="2">
        <f t="shared" si="1"/>
        <v>0.4189666666666667</v>
      </c>
      <c r="R28" s="2">
        <v>0.3971</v>
      </c>
      <c r="S28" s="2">
        <v>0.4057</v>
      </c>
      <c r="T28" s="2">
        <v>0.418</v>
      </c>
      <c r="U28" s="2">
        <f t="shared" si="2"/>
        <v>0.4069333333333333</v>
      </c>
      <c r="V28" s="2">
        <v>0.4396</v>
      </c>
      <c r="W28" s="2">
        <v>0.3706</v>
      </c>
      <c r="X28" s="2">
        <v>0.3931</v>
      </c>
      <c r="Y28" s="2">
        <f t="shared" si="3"/>
        <v>0.4011</v>
      </c>
      <c r="Z28" s="2">
        <v>0.3767</v>
      </c>
      <c r="AA28" s="2">
        <v>0.3971</v>
      </c>
      <c r="AB28" s="2">
        <v>0.3847</v>
      </c>
      <c r="AC28" s="2">
        <f t="shared" si="4"/>
        <v>0.3861666666666667</v>
      </c>
      <c r="AD28" s="2">
        <v>0.3429</v>
      </c>
      <c r="AE28" s="2">
        <v>0.4588</v>
      </c>
      <c r="AF28" s="2">
        <v>0.3998</v>
      </c>
      <c r="AG28" s="2">
        <f t="shared" si="5"/>
        <v>0.4005</v>
      </c>
      <c r="AH28" s="2">
        <v>0.4068</v>
      </c>
      <c r="AI28" s="2">
        <v>0.3218</v>
      </c>
      <c r="AJ28" s="2">
        <v>0.4983</v>
      </c>
      <c r="AK28" s="2">
        <f t="shared" si="6"/>
        <v>0.40896666666666665</v>
      </c>
    </row>
    <row r="29" spans="1:37" ht="15">
      <c r="A29" s="8">
        <v>0.018055555555555557</v>
      </c>
      <c r="B29" s="2">
        <v>0.5406</v>
      </c>
      <c r="C29" s="2">
        <v>0.4827</v>
      </c>
      <c r="D29" s="2">
        <v>0.4345</v>
      </c>
      <c r="E29" s="2">
        <f>AVERAGE(B29:D29)</f>
        <v>0.4859333333333333</v>
      </c>
      <c r="F29" s="2">
        <v>0.5373</v>
      </c>
      <c r="G29" s="2">
        <v>0.4387</v>
      </c>
      <c r="H29" s="2">
        <v>0.4883</v>
      </c>
      <c r="I29" s="2">
        <f t="shared" si="7"/>
        <v>0.4881</v>
      </c>
      <c r="J29" s="2">
        <v>0.4232</v>
      </c>
      <c r="K29" s="2">
        <v>0.3858</v>
      </c>
      <c r="L29" s="2">
        <v>0.4304</v>
      </c>
      <c r="M29" s="2">
        <f t="shared" si="0"/>
        <v>0.4131333333333333</v>
      </c>
      <c r="N29" s="2">
        <v>0.4352</v>
      </c>
      <c r="O29" s="2">
        <v>0.4235</v>
      </c>
      <c r="P29" s="2">
        <v>0.4323</v>
      </c>
      <c r="Q29" s="2">
        <f t="shared" si="1"/>
        <v>0.4303333333333333</v>
      </c>
      <c r="R29" s="2">
        <v>0.4078</v>
      </c>
      <c r="S29" s="2">
        <v>0.4166</v>
      </c>
      <c r="T29" s="2">
        <v>0.4279</v>
      </c>
      <c r="U29" s="2">
        <f t="shared" si="2"/>
        <v>0.4174333333333333</v>
      </c>
      <c r="V29" s="2">
        <v>0.4536</v>
      </c>
      <c r="W29" s="2">
        <v>0.3821</v>
      </c>
      <c r="X29" s="2">
        <v>0.4058</v>
      </c>
      <c r="Y29" s="2">
        <f t="shared" si="3"/>
        <v>0.41383333333333333</v>
      </c>
      <c r="Z29" s="2">
        <v>0.3879</v>
      </c>
      <c r="AA29" s="2">
        <v>0.4096</v>
      </c>
      <c r="AB29" s="2">
        <v>0.396</v>
      </c>
      <c r="AC29" s="2">
        <f t="shared" si="4"/>
        <v>0.3978333333333334</v>
      </c>
      <c r="AD29" s="2">
        <v>0.352</v>
      </c>
      <c r="AE29" s="2">
        <v>0.4741</v>
      </c>
      <c r="AF29" s="2">
        <v>0.4117</v>
      </c>
      <c r="AG29" s="2">
        <f t="shared" si="5"/>
        <v>0.4126</v>
      </c>
      <c r="AH29" s="2">
        <v>0.4185</v>
      </c>
      <c r="AI29" s="2">
        <v>0.3346</v>
      </c>
      <c r="AJ29" s="2">
        <v>0.5125</v>
      </c>
      <c r="AK29" s="2">
        <f t="shared" si="6"/>
        <v>0.42186666666666667</v>
      </c>
    </row>
    <row r="30" spans="1:37" ht="15">
      <c r="A30" s="8">
        <v>0.01875</v>
      </c>
      <c r="B30" s="2">
        <v>0.5616</v>
      </c>
      <c r="C30" s="2">
        <v>0.5001</v>
      </c>
      <c r="D30" s="2">
        <v>0.4512</v>
      </c>
      <c r="E30" s="2">
        <f>AVERAGE(B30:D30)</f>
        <v>0.5043000000000001</v>
      </c>
      <c r="F30" s="2">
        <v>0.549</v>
      </c>
      <c r="G30" s="2">
        <v>0.4486</v>
      </c>
      <c r="H30" s="2">
        <v>0.4986</v>
      </c>
      <c r="I30" s="2">
        <f t="shared" si="7"/>
        <v>0.4987333333333333</v>
      </c>
      <c r="J30" s="2">
        <v>0.4332</v>
      </c>
      <c r="K30" s="2">
        <v>0.3945</v>
      </c>
      <c r="L30" s="2">
        <v>0.4423</v>
      </c>
      <c r="M30" s="2">
        <f t="shared" si="0"/>
        <v>0.42333333333333334</v>
      </c>
      <c r="N30" s="2">
        <v>0.4462</v>
      </c>
      <c r="O30" s="2">
        <v>0.4334</v>
      </c>
      <c r="P30" s="2">
        <v>0.4425</v>
      </c>
      <c r="Q30" s="2">
        <f t="shared" si="1"/>
        <v>0.4406999999999999</v>
      </c>
      <c r="R30" s="2">
        <v>0.4172</v>
      </c>
      <c r="S30" s="2">
        <v>0.4261</v>
      </c>
      <c r="T30" s="2">
        <v>0.4378</v>
      </c>
      <c r="U30" s="2">
        <f t="shared" si="2"/>
        <v>0.4270333333333333</v>
      </c>
      <c r="V30" s="2">
        <v>0.468</v>
      </c>
      <c r="W30" s="2">
        <v>0.3924</v>
      </c>
      <c r="X30" s="2">
        <v>0.417</v>
      </c>
      <c r="Y30" s="2">
        <f t="shared" si="3"/>
        <v>0.4258</v>
      </c>
      <c r="Z30" s="2">
        <v>0.3986</v>
      </c>
      <c r="AA30" s="2">
        <v>0.422</v>
      </c>
      <c r="AB30" s="2">
        <v>0.4083</v>
      </c>
      <c r="AC30" s="2">
        <f t="shared" si="4"/>
        <v>0.4096333333333333</v>
      </c>
      <c r="AD30" s="2">
        <v>0.3621</v>
      </c>
      <c r="AE30" s="2">
        <v>0.4906</v>
      </c>
      <c r="AF30" s="2">
        <v>0.4239</v>
      </c>
      <c r="AG30" s="2">
        <f t="shared" si="5"/>
        <v>0.4255333333333333</v>
      </c>
      <c r="AH30" s="2">
        <v>0.4284</v>
      </c>
      <c r="AI30" s="2">
        <v>0.3454</v>
      </c>
      <c r="AJ30" s="2">
        <v>0.5258</v>
      </c>
      <c r="AK30" s="2">
        <f t="shared" si="6"/>
        <v>0.43320000000000003</v>
      </c>
    </row>
    <row r="31" spans="1:37" ht="15">
      <c r="A31" s="8">
        <v>0.019444444444444445</v>
      </c>
      <c r="B31" s="2">
        <v>0.5839</v>
      </c>
      <c r="C31" s="2">
        <v>0.5191</v>
      </c>
      <c r="D31" s="2">
        <v>0.4709</v>
      </c>
      <c r="E31" s="2">
        <f>AVERAGE(B31:D31)</f>
        <v>0.5246333333333334</v>
      </c>
      <c r="F31" s="2">
        <v>0.562</v>
      </c>
      <c r="G31" s="2">
        <v>0.4597</v>
      </c>
      <c r="H31" s="2">
        <v>0.5092</v>
      </c>
      <c r="I31" s="2">
        <f t="shared" si="7"/>
        <v>0.5103</v>
      </c>
      <c r="J31" s="2">
        <v>0.4428</v>
      </c>
      <c r="K31" s="2">
        <v>0.4045</v>
      </c>
      <c r="L31" s="2">
        <v>0.4526</v>
      </c>
      <c r="M31" s="2">
        <f t="shared" si="0"/>
        <v>0.4333</v>
      </c>
      <c r="N31" s="2">
        <v>0.4581</v>
      </c>
      <c r="O31" s="2">
        <v>0.4432</v>
      </c>
      <c r="P31" s="2">
        <v>0.4531</v>
      </c>
      <c r="Q31" s="2">
        <f t="shared" si="1"/>
        <v>0.4514666666666667</v>
      </c>
      <c r="R31" s="2">
        <v>0.4273</v>
      </c>
      <c r="S31" s="2">
        <v>0.4362</v>
      </c>
      <c r="T31" s="2">
        <v>0.4482</v>
      </c>
      <c r="U31" s="2">
        <f t="shared" si="2"/>
        <v>0.4372333333333333</v>
      </c>
      <c r="V31" s="2">
        <v>0.4824</v>
      </c>
      <c r="W31" s="2">
        <v>0.4042</v>
      </c>
      <c r="X31" s="2">
        <v>0.4286</v>
      </c>
      <c r="Y31" s="2">
        <f t="shared" si="3"/>
        <v>0.43839999999999996</v>
      </c>
      <c r="Z31" s="2">
        <v>0.4113</v>
      </c>
      <c r="AA31" s="2">
        <v>0.4333</v>
      </c>
      <c r="AB31" s="2">
        <v>0.4187</v>
      </c>
      <c r="AC31" s="2">
        <f t="shared" si="4"/>
        <v>0.42110000000000003</v>
      </c>
      <c r="AD31" s="2">
        <v>0.3723</v>
      </c>
      <c r="AE31" s="2">
        <v>0.5072</v>
      </c>
      <c r="AF31" s="2">
        <v>0.4363</v>
      </c>
      <c r="AG31" s="2">
        <f t="shared" si="5"/>
        <v>0.43859999999999993</v>
      </c>
      <c r="AH31" s="2">
        <v>0.4389</v>
      </c>
      <c r="AI31" s="2">
        <v>0.3552</v>
      </c>
      <c r="AJ31" s="2">
        <v>0.5405</v>
      </c>
      <c r="AK31" s="2">
        <f t="shared" si="6"/>
        <v>0.4448666666666667</v>
      </c>
    </row>
    <row r="32" spans="1:37" ht="15">
      <c r="A32" s="8">
        <v>0.02013888888888889</v>
      </c>
      <c r="B32" s="2">
        <v>0.6067</v>
      </c>
      <c r="C32" s="2">
        <v>0.54</v>
      </c>
      <c r="D32" s="2">
        <v>0.4879</v>
      </c>
      <c r="E32" s="2">
        <f>AVERAGE(B32:D32)</f>
        <v>0.5448666666666667</v>
      </c>
      <c r="F32" s="2">
        <v>0.5749</v>
      </c>
      <c r="G32" s="2">
        <v>0.4678</v>
      </c>
      <c r="H32" s="2">
        <v>0.5199</v>
      </c>
      <c r="I32" s="2">
        <f t="shared" si="7"/>
        <v>0.5208666666666667</v>
      </c>
      <c r="J32" s="2">
        <v>0.4565</v>
      </c>
      <c r="K32" s="2">
        <v>0.4133</v>
      </c>
      <c r="L32" s="2">
        <v>0.4613</v>
      </c>
      <c r="M32" s="2">
        <f t="shared" si="0"/>
        <v>0.4437</v>
      </c>
      <c r="N32" s="2">
        <v>0.4678</v>
      </c>
      <c r="O32" s="2">
        <v>0.4542</v>
      </c>
      <c r="P32" s="2">
        <v>0.463</v>
      </c>
      <c r="Q32" s="2">
        <f t="shared" si="1"/>
        <v>0.46166666666666667</v>
      </c>
      <c r="R32" s="2">
        <v>0.4361</v>
      </c>
      <c r="S32" s="2">
        <v>0.4458</v>
      </c>
      <c r="T32" s="2">
        <v>0.4576</v>
      </c>
      <c r="U32" s="2">
        <f t="shared" si="2"/>
        <v>0.44649999999999995</v>
      </c>
      <c r="V32" s="2">
        <v>0.4964</v>
      </c>
      <c r="W32" s="2">
        <v>0.4161</v>
      </c>
      <c r="X32" s="2">
        <v>0.4399</v>
      </c>
      <c r="Y32" s="2">
        <f t="shared" si="3"/>
        <v>0.45080000000000003</v>
      </c>
      <c r="Z32" s="2">
        <v>0.4207</v>
      </c>
      <c r="AA32" s="2">
        <v>0.4459</v>
      </c>
      <c r="AB32" s="2">
        <v>0.4298</v>
      </c>
      <c r="AC32" s="2">
        <f t="shared" si="4"/>
        <v>0.4321333333333333</v>
      </c>
      <c r="AD32" s="2">
        <v>0.3813</v>
      </c>
      <c r="AE32" s="2">
        <v>0.5236</v>
      </c>
      <c r="AF32" s="2">
        <v>0.4482</v>
      </c>
      <c r="AG32" s="2">
        <f t="shared" si="5"/>
        <v>0.45103333333333334</v>
      </c>
      <c r="AH32" s="2">
        <v>0.4496</v>
      </c>
      <c r="AI32" s="2">
        <v>0.3661</v>
      </c>
      <c r="AJ32" s="2">
        <v>0.5554</v>
      </c>
      <c r="AK32" s="2">
        <f t="shared" si="6"/>
        <v>0.45703333333333335</v>
      </c>
    </row>
    <row r="33" spans="1:37" ht="15">
      <c r="A33" s="8">
        <v>0.020833333333333332</v>
      </c>
      <c r="B33" s="2">
        <v>0.6301</v>
      </c>
      <c r="C33" s="2">
        <v>0.559</v>
      </c>
      <c r="D33" s="2">
        <v>0.5059</v>
      </c>
      <c r="E33" s="2">
        <f>AVERAGE(B33:D33)</f>
        <v>0.5650000000000001</v>
      </c>
      <c r="F33" s="2">
        <v>0.5872</v>
      </c>
      <c r="G33" s="2">
        <v>0.4769</v>
      </c>
      <c r="H33" s="2">
        <v>0.5311</v>
      </c>
      <c r="I33" s="2">
        <f t="shared" si="7"/>
        <v>0.5317333333333334</v>
      </c>
      <c r="J33" s="2">
        <v>0.462</v>
      </c>
      <c r="K33" s="2">
        <v>0.423</v>
      </c>
      <c r="L33" s="2">
        <v>0.4729</v>
      </c>
      <c r="M33" s="2">
        <f t="shared" si="0"/>
        <v>0.4526333333333333</v>
      </c>
      <c r="N33" s="2">
        <v>0.4786</v>
      </c>
      <c r="O33" s="2">
        <v>0.4647</v>
      </c>
      <c r="P33" s="2">
        <v>0.4744</v>
      </c>
      <c r="Q33" s="2">
        <f t="shared" si="1"/>
        <v>0.47256666666666663</v>
      </c>
      <c r="R33" s="2">
        <v>0.4459</v>
      </c>
      <c r="S33" s="2">
        <v>0.4548</v>
      </c>
      <c r="T33" s="2">
        <v>0.4681</v>
      </c>
      <c r="U33" s="2">
        <f t="shared" si="2"/>
        <v>0.45626666666666665</v>
      </c>
      <c r="V33" s="2">
        <v>0.5104</v>
      </c>
      <c r="W33" s="2">
        <v>0.4251</v>
      </c>
      <c r="X33" s="2">
        <v>0.4503</v>
      </c>
      <c r="Y33" s="2">
        <f t="shared" si="3"/>
        <v>0.4619333333333333</v>
      </c>
      <c r="Z33" s="2">
        <v>0.4312</v>
      </c>
      <c r="AA33" s="2">
        <v>0.4568</v>
      </c>
      <c r="AB33" s="2">
        <v>0.4413</v>
      </c>
      <c r="AC33" s="2">
        <f t="shared" si="4"/>
        <v>0.4431</v>
      </c>
      <c r="AD33" s="2">
        <v>0.3905</v>
      </c>
      <c r="AE33" s="2">
        <v>0.5383</v>
      </c>
      <c r="AF33" s="2">
        <v>0.4593</v>
      </c>
      <c r="AG33" s="2">
        <f t="shared" si="5"/>
        <v>0.46270000000000006</v>
      </c>
      <c r="AH33" s="2">
        <v>0.4594</v>
      </c>
      <c r="AI33" s="2">
        <v>0.3775</v>
      </c>
      <c r="AJ33" s="2">
        <v>0.5666</v>
      </c>
      <c r="AK33" s="2">
        <f t="shared" si="6"/>
        <v>0.4678333333333333</v>
      </c>
    </row>
    <row r="36" ht="15">
      <c r="A36" s="11" t="s">
        <v>105</v>
      </c>
    </row>
    <row r="37" ht="15">
      <c r="F37" s="8"/>
    </row>
    <row r="38" ht="15">
      <c r="F38" s="8"/>
    </row>
    <row r="39" spans="2:6" ht="15">
      <c r="B39" s="11" t="s">
        <v>103</v>
      </c>
      <c r="F39" s="13"/>
    </row>
    <row r="40" ht="15">
      <c r="F40" s="8"/>
    </row>
    <row r="41" ht="15">
      <c r="F41" s="8"/>
    </row>
    <row r="42" ht="15">
      <c r="F42" s="8"/>
    </row>
    <row r="43" ht="15">
      <c r="F43" s="8"/>
    </row>
    <row r="44" ht="15">
      <c r="F44" s="8"/>
    </row>
    <row r="45" ht="15">
      <c r="F45" s="8"/>
    </row>
    <row r="46" ht="15">
      <c r="F46" s="8"/>
    </row>
    <row r="47" spans="6:9" ht="26.25">
      <c r="F47" s="13" t="s">
        <v>104</v>
      </c>
      <c r="I47" s="10" t="s">
        <v>45</v>
      </c>
    </row>
    <row r="48" spans="6:9" ht="39.4">
      <c r="F48" s="8"/>
      <c r="I48" s="10" t="s">
        <v>46</v>
      </c>
    </row>
    <row r="49" spans="6:9" ht="39.4">
      <c r="F49" s="8"/>
      <c r="I49" s="10" t="s">
        <v>47</v>
      </c>
    </row>
    <row r="50" spans="6:9" ht="39.4">
      <c r="F50" s="8"/>
      <c r="I50" s="10" t="s">
        <v>48</v>
      </c>
    </row>
    <row r="51" spans="6:9" ht="39.4">
      <c r="F51" s="8"/>
      <c r="I51" s="10" t="s">
        <v>49</v>
      </c>
    </row>
    <row r="52" spans="6:9" ht="39.4">
      <c r="F52" s="8"/>
      <c r="I52" s="10" t="s">
        <v>50</v>
      </c>
    </row>
    <row r="53" spans="6:9" ht="39.4">
      <c r="F53" s="8"/>
      <c r="I53" s="10" t="s">
        <v>51</v>
      </c>
    </row>
    <row r="54" spans="6:9" ht="39.4">
      <c r="F54" s="8"/>
      <c r="I54" s="10" t="s">
        <v>52</v>
      </c>
    </row>
    <row r="55" spans="6:9" ht="39.4">
      <c r="F55" s="8"/>
      <c r="I55" s="10" t="s">
        <v>53</v>
      </c>
    </row>
    <row r="56" ht="15">
      <c r="F56" s="8"/>
    </row>
    <row r="57" ht="15">
      <c r="F57" s="8"/>
    </row>
    <row r="58" spans="2:6" ht="15">
      <c r="B58" s="11" t="s">
        <v>87</v>
      </c>
      <c r="C58" s="11" t="s">
        <v>86</v>
      </c>
      <c r="D58" s="11" t="s">
        <v>85</v>
      </c>
      <c r="F58" s="8"/>
    </row>
    <row r="59" spans="2:6" ht="15">
      <c r="B59" t="s">
        <v>69</v>
      </c>
      <c r="C59">
        <v>0.001</v>
      </c>
      <c r="D59" t="s">
        <v>61</v>
      </c>
      <c r="F59" s="8"/>
    </row>
    <row r="60" spans="2:6" ht="15">
      <c r="B60" t="s">
        <v>59</v>
      </c>
      <c r="C60">
        <v>103</v>
      </c>
      <c r="D60" t="s">
        <v>60</v>
      </c>
      <c r="F60" s="8"/>
    </row>
    <row r="61" spans="2:6" ht="15">
      <c r="B61" t="s">
        <v>55</v>
      </c>
      <c r="C61">
        <v>0.0002</v>
      </c>
      <c r="D61" t="s">
        <v>68</v>
      </c>
      <c r="F61" s="8"/>
    </row>
    <row r="62" spans="2:6" ht="15">
      <c r="B62" t="s">
        <v>56</v>
      </c>
      <c r="C62">
        <v>9.3</v>
      </c>
      <c r="D62" t="s">
        <v>58</v>
      </c>
      <c r="F62" s="8"/>
    </row>
    <row r="63" spans="2:6" ht="15">
      <c r="B63" t="s">
        <v>57</v>
      </c>
      <c r="C63">
        <v>0.00103</v>
      </c>
      <c r="D63" t="s">
        <v>61</v>
      </c>
      <c r="F63" s="8"/>
    </row>
    <row r="64" ht="15">
      <c r="F64" s="8"/>
    </row>
    <row r="65" ht="15">
      <c r="F65" s="8"/>
    </row>
    <row r="66" spans="1:6" ht="15">
      <c r="A66" s="14" t="s">
        <v>98</v>
      </c>
      <c r="F66" s="8"/>
    </row>
    <row r="67" spans="2:10" ht="15">
      <c r="B67" s="11" t="s">
        <v>63</v>
      </c>
      <c r="C67" s="11" t="s">
        <v>39</v>
      </c>
      <c r="D67" s="11" t="s">
        <v>2</v>
      </c>
      <c r="E67" s="11" t="s">
        <v>3</v>
      </c>
      <c r="F67" s="12" t="s">
        <v>40</v>
      </c>
      <c r="G67" s="11" t="s">
        <v>41</v>
      </c>
      <c r="H67" s="11" t="s">
        <v>42</v>
      </c>
      <c r="I67" s="11" t="s">
        <v>43</v>
      </c>
      <c r="J67" s="11" t="s">
        <v>25</v>
      </c>
    </row>
    <row r="68" spans="2:10" ht="15">
      <c r="B68" s="15" t="s">
        <v>75</v>
      </c>
      <c r="C68" s="11" t="s">
        <v>70</v>
      </c>
      <c r="D68" s="11" t="s">
        <v>71</v>
      </c>
      <c r="E68" s="11" t="s">
        <v>72</v>
      </c>
      <c r="F68" s="12" t="s">
        <v>73</v>
      </c>
      <c r="G68" s="11" t="s">
        <v>74</v>
      </c>
      <c r="H68" s="11" t="s">
        <v>71</v>
      </c>
      <c r="I68" s="11" t="s">
        <v>72</v>
      </c>
      <c r="J68" s="11" t="s">
        <v>73</v>
      </c>
    </row>
    <row r="69" spans="1:10" ht="15">
      <c r="A69" t="s">
        <v>44</v>
      </c>
      <c r="B69">
        <f>A79</f>
        <v>0.08724583333333336</v>
      </c>
      <c r="C69">
        <f>I3</f>
        <v>0.09423333333333334</v>
      </c>
      <c r="D69">
        <f>M3</f>
        <v>0.08819999999999999</v>
      </c>
      <c r="E69">
        <f>Q3</f>
        <v>0.0907</v>
      </c>
      <c r="F69" s="9">
        <f>U3</f>
        <v>0.0952</v>
      </c>
      <c r="G69">
        <f>Y3</f>
        <v>0.08736666666666666</v>
      </c>
      <c r="H69">
        <f>AC3</f>
        <v>0.0881</v>
      </c>
      <c r="I69">
        <f>AG3</f>
        <v>0.08973333333333333</v>
      </c>
      <c r="J69">
        <f>AK3</f>
        <v>0.08826666666666666</v>
      </c>
    </row>
    <row r="70" spans="1:10" ht="15">
      <c r="A70" t="s">
        <v>54</v>
      </c>
      <c r="B70">
        <f>A89</f>
        <v>0.24059791666666663</v>
      </c>
      <c r="C70">
        <f>I18</f>
        <v>0.33793333333333325</v>
      </c>
      <c r="D70">
        <f>M18</f>
        <v>0.2826</v>
      </c>
      <c r="E70">
        <f>Q18</f>
        <v>0.2900666666666667</v>
      </c>
      <c r="F70" s="9">
        <f>U18</f>
        <v>0.2897</v>
      </c>
      <c r="G70">
        <f>Y18</f>
        <v>0.2675</v>
      </c>
      <c r="H70">
        <f>AC18</f>
        <v>0.25956666666666667</v>
      </c>
      <c r="I70">
        <f>AG18</f>
        <v>0.26439999999999997</v>
      </c>
      <c r="J70">
        <f>AK18</f>
        <v>0.27776666666666666</v>
      </c>
    </row>
    <row r="71" spans="1:10" ht="15">
      <c r="A71" t="s">
        <v>88</v>
      </c>
      <c r="B71" s="3">
        <f>(B70-B69)/10</f>
        <v>0.015335208333333327</v>
      </c>
      <c r="C71" s="1">
        <f>(C70-C69)/10</f>
        <v>0.024369999999999992</v>
      </c>
      <c r="D71" s="1">
        <f aca="true" t="shared" si="8" ref="D71:J71">(D70-D69)/10</f>
        <v>0.019440000000000002</v>
      </c>
      <c r="E71" s="1">
        <f t="shared" si="8"/>
        <v>0.01993666666666667</v>
      </c>
      <c r="F71" s="1">
        <f t="shared" si="8"/>
        <v>0.019450000000000002</v>
      </c>
      <c r="G71" s="1">
        <f t="shared" si="8"/>
        <v>0.018013333333333336</v>
      </c>
      <c r="H71" s="1">
        <f t="shared" si="8"/>
        <v>0.017146666666666664</v>
      </c>
      <c r="I71" s="1">
        <f t="shared" si="8"/>
        <v>0.017466666666666665</v>
      </c>
      <c r="J71" s="1">
        <f t="shared" si="8"/>
        <v>0.01895</v>
      </c>
    </row>
    <row r="72" spans="1:10" ht="15">
      <c r="A72" t="s">
        <v>64</v>
      </c>
      <c r="B72">
        <v>0</v>
      </c>
      <c r="C72">
        <f>C71-B71</f>
        <v>0.009034791666666665</v>
      </c>
      <c r="D72">
        <f>D71-B71</f>
        <v>0.004104791666666675</v>
      </c>
      <c r="E72">
        <f>E71-B71</f>
        <v>0.004601458333333341</v>
      </c>
      <c r="F72">
        <f>F71-B71</f>
        <v>0.004114791666666675</v>
      </c>
      <c r="G72">
        <f>G71-B71</f>
        <v>0.0026781250000000086</v>
      </c>
      <c r="H72">
        <f>H71-B71</f>
        <v>0.0018114583333333368</v>
      </c>
      <c r="I72">
        <f>I71-B71</f>
        <v>0.0021314583333333376</v>
      </c>
      <c r="J72">
        <f>J71-B71</f>
        <v>0.003614791666666674</v>
      </c>
    </row>
    <row r="73" spans="1:10" ht="15">
      <c r="A73" s="11" t="s">
        <v>65</v>
      </c>
      <c r="B73">
        <f>B72*C61/(C63*C62)*10^6</f>
        <v>0</v>
      </c>
      <c r="C73">
        <f>C72*C61/(C63*C62)*10^6</f>
        <v>188.63747085638715</v>
      </c>
      <c r="D73">
        <f>D72*C61/(C63*C62)*10^6</f>
        <v>85.70397049100478</v>
      </c>
      <c r="E73">
        <f>E72*C61/(C63*C62)*10^6</f>
        <v>96.07387688346049</v>
      </c>
      <c r="F73">
        <f>F72*C61/(C63*C62)*10^6</f>
        <v>85.91276055259785</v>
      </c>
      <c r="G73">
        <f>G72*C61/(C59*C62)*10^6</f>
        <v>57.594086021505554</v>
      </c>
      <c r="H73">
        <f>H72*C61/(C59*C62)*10^6</f>
        <v>38.956093189964236</v>
      </c>
      <c r="I73">
        <f>I72*C61/(C59*C62)*10^6</f>
        <v>45.83781362007178</v>
      </c>
      <c r="J73">
        <f>J72*C61/(C59*C62)*10^6</f>
        <v>77.73745519713277</v>
      </c>
    </row>
    <row r="75" spans="3:4" ht="15">
      <c r="C75" s="3"/>
      <c r="D75" t="s">
        <v>66</v>
      </c>
    </row>
    <row r="76" spans="3:4" ht="15">
      <c r="C76" s="1"/>
      <c r="D76" t="s">
        <v>67</v>
      </c>
    </row>
    <row r="77" ht="15">
      <c r="E77" s="11" t="s">
        <v>99</v>
      </c>
    </row>
    <row r="78" ht="15">
      <c r="A78" t="s">
        <v>62</v>
      </c>
    </row>
    <row r="79" spans="1:2" ht="15.75">
      <c r="A79" s="16">
        <v>0.08724583333333336</v>
      </c>
      <c r="B79">
        <v>0</v>
      </c>
    </row>
    <row r="80" spans="1:2" ht="15.75">
      <c r="A80" s="16">
        <v>0.09030833333333334</v>
      </c>
      <c r="B80">
        <v>1</v>
      </c>
    </row>
    <row r="81" spans="1:2" ht="15.75">
      <c r="A81" s="16">
        <v>0.10172916666666668</v>
      </c>
      <c r="B81">
        <v>2</v>
      </c>
    </row>
    <row r="82" spans="1:9" ht="15.75">
      <c r="A82" s="16">
        <v>0.11592499999999999</v>
      </c>
      <c r="B82">
        <v>3</v>
      </c>
      <c r="I82" t="s">
        <v>89</v>
      </c>
    </row>
    <row r="83" spans="1:9" ht="15.75">
      <c r="A83" s="16">
        <v>0.13119583333333334</v>
      </c>
      <c r="B83">
        <v>4</v>
      </c>
      <c r="I83" t="s">
        <v>90</v>
      </c>
    </row>
    <row r="84" spans="1:9" ht="15.75">
      <c r="A84" s="16">
        <v>0.14759791666666666</v>
      </c>
      <c r="B84">
        <v>5</v>
      </c>
      <c r="I84" t="s">
        <v>91</v>
      </c>
    </row>
    <row r="85" spans="1:9" ht="15.75">
      <c r="A85" s="16">
        <v>0.16483124999999998</v>
      </c>
      <c r="B85">
        <v>6</v>
      </c>
      <c r="I85" t="s">
        <v>92</v>
      </c>
    </row>
    <row r="86" spans="1:9" ht="15.75">
      <c r="A86" s="16">
        <v>0.18285208333333333</v>
      </c>
      <c r="B86">
        <v>7</v>
      </c>
      <c r="I86" t="s">
        <v>93</v>
      </c>
    </row>
    <row r="87" spans="1:9" ht="15.75">
      <c r="A87" s="16">
        <v>0.20156041666666666</v>
      </c>
      <c r="B87">
        <v>8</v>
      </c>
      <c r="I87" t="s">
        <v>94</v>
      </c>
    </row>
    <row r="88" spans="1:9" ht="15.75">
      <c r="A88" s="16">
        <v>0.22077708333333335</v>
      </c>
      <c r="B88">
        <v>9</v>
      </c>
      <c r="I88" t="s">
        <v>95</v>
      </c>
    </row>
    <row r="89" spans="1:9" ht="15.75">
      <c r="A89" s="17">
        <v>0.24059791666666663</v>
      </c>
      <c r="B89">
        <v>10</v>
      </c>
      <c r="I89" t="s">
        <v>96</v>
      </c>
    </row>
    <row r="90" spans="1:9" ht="15.75">
      <c r="A90" s="16">
        <v>0.26087708333333337</v>
      </c>
      <c r="B90">
        <v>11</v>
      </c>
      <c r="I90" t="s">
        <v>97</v>
      </c>
    </row>
    <row r="91" spans="1:2" ht="15.75">
      <c r="A91" s="16">
        <v>0.28146458333333335</v>
      </c>
      <c r="B91">
        <v>12</v>
      </c>
    </row>
    <row r="92" spans="1:2" ht="15.75">
      <c r="A92" s="16">
        <v>0.30245833333333333</v>
      </c>
      <c r="B92">
        <v>13</v>
      </c>
    </row>
    <row r="93" spans="1:2" ht="15.75">
      <c r="A93" s="16">
        <v>0.3239041666666667</v>
      </c>
      <c r="B93">
        <v>14</v>
      </c>
    </row>
    <row r="94" spans="1:2" ht="15.75">
      <c r="A94" s="16">
        <v>0.3453020833333334</v>
      </c>
      <c r="B94">
        <v>15</v>
      </c>
    </row>
    <row r="95" spans="1:2" ht="15.75">
      <c r="A95" s="16">
        <v>0.36740833333333334</v>
      </c>
      <c r="B95">
        <v>16</v>
      </c>
    </row>
    <row r="96" spans="1:2" ht="15.75">
      <c r="A96" s="16">
        <v>0.38953541666666663</v>
      </c>
      <c r="B96">
        <v>17</v>
      </c>
    </row>
    <row r="97" spans="1:2" ht="15.75">
      <c r="A97" s="16">
        <v>0.41156458333333334</v>
      </c>
      <c r="B97">
        <v>18</v>
      </c>
    </row>
    <row r="98" spans="1:2" ht="15.75">
      <c r="A98" s="16">
        <v>0.43370208333333327</v>
      </c>
      <c r="B98">
        <v>19</v>
      </c>
    </row>
    <row r="99" spans="1:2" ht="15.75">
      <c r="A99" s="16">
        <v>0.45627291666666664</v>
      </c>
      <c r="B99">
        <v>20</v>
      </c>
    </row>
    <row r="100" spans="1:6" ht="15.75">
      <c r="A100" s="16">
        <v>0.47843750000000007</v>
      </c>
      <c r="B100">
        <v>21</v>
      </c>
      <c r="F100" t="s">
        <v>102</v>
      </c>
    </row>
    <row r="101" spans="1:5" ht="15.75">
      <c r="A101" s="16">
        <v>0.50125625</v>
      </c>
      <c r="B101">
        <v>22</v>
      </c>
      <c r="D101" s="14"/>
      <c r="E101" s="14" t="s">
        <v>100</v>
      </c>
    </row>
    <row r="102" spans="1:5" ht="15.75">
      <c r="A102" s="16">
        <v>0.5234645833333333</v>
      </c>
      <c r="B102">
        <v>23</v>
      </c>
      <c r="E102" t="s">
        <v>39</v>
      </c>
    </row>
    <row r="103" spans="1:7" ht="15.75">
      <c r="A103" s="16">
        <v>0.5460583333333334</v>
      </c>
      <c r="B103">
        <v>24</v>
      </c>
      <c r="D103" t="s">
        <v>106</v>
      </c>
      <c r="E103">
        <v>1</v>
      </c>
      <c r="F103">
        <v>2</v>
      </c>
      <c r="G103">
        <v>3</v>
      </c>
    </row>
    <row r="104" spans="1:7" ht="15.75">
      <c r="A104" s="16">
        <v>0.5683104166666666</v>
      </c>
      <c r="B104">
        <v>25</v>
      </c>
      <c r="D104" t="s">
        <v>44</v>
      </c>
      <c r="E104">
        <f>F3</f>
        <v>0.0995</v>
      </c>
      <c r="F104">
        <f>C3</f>
        <v>0.0641</v>
      </c>
      <c r="G104">
        <f>D3</f>
        <v>0.0607</v>
      </c>
    </row>
    <row r="105" spans="1:7" ht="15.75">
      <c r="A105" s="16">
        <v>0.5904499999999999</v>
      </c>
      <c r="B105">
        <v>26</v>
      </c>
      <c r="D105" t="s">
        <v>54</v>
      </c>
      <c r="E105">
        <f>B18</f>
        <v>0.296</v>
      </c>
      <c r="F105">
        <f>C18</f>
        <v>0.2766</v>
      </c>
      <c r="G105">
        <f>D18</f>
        <v>0.2414</v>
      </c>
    </row>
    <row r="106" spans="1:7" ht="15.75">
      <c r="A106" s="16">
        <v>0.6125791666666667</v>
      </c>
      <c r="B106">
        <v>27</v>
      </c>
      <c r="D106" t="s">
        <v>88</v>
      </c>
      <c r="E106">
        <f>E105-E104</f>
        <v>0.19649999999999998</v>
      </c>
      <c r="F106">
        <f>F105-F104</f>
        <v>0.21250000000000002</v>
      </c>
      <c r="G106">
        <f>G105-G104</f>
        <v>0.1807</v>
      </c>
    </row>
    <row r="107" spans="1:7" ht="15.75">
      <c r="A107" s="16">
        <v>0.6347270833333335</v>
      </c>
      <c r="B107">
        <v>28</v>
      </c>
      <c r="D107" t="s">
        <v>64</v>
      </c>
      <c r="E107">
        <f>E106-B71</f>
        <v>0.18116479166666666</v>
      </c>
      <c r="F107">
        <f>F106-B71</f>
        <v>0.1971647916666667</v>
      </c>
      <c r="G107">
        <f>G106-B71</f>
        <v>0.16536479166666668</v>
      </c>
    </row>
    <row r="108" spans="1:4" ht="15.75">
      <c r="A108" s="16">
        <v>0.6564791666666667</v>
      </c>
      <c r="B108">
        <v>29</v>
      </c>
      <c r="D108" t="s">
        <v>101</v>
      </c>
    </row>
    <row r="109" spans="1:2" ht="15.75">
      <c r="A109" s="16">
        <v>0.6786875</v>
      </c>
      <c r="B109">
        <v>30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Marissa McPhillips</dc:creator>
  <cp:keywords/>
  <dc:description/>
  <cp:lastModifiedBy>Marissa McPhillips</cp:lastModifiedBy>
  <dcterms:created xsi:type="dcterms:W3CDTF">2018-03-05T19:29:11Z</dcterms:created>
  <dcterms:modified xsi:type="dcterms:W3CDTF">2018-03-06T21:18:46Z</dcterms:modified>
  <cp:category/>
  <cp:version/>
  <cp:contentType/>
  <cp:contentStatus/>
</cp:coreProperties>
</file>