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440" yWindow="500" windowWidth="23740" windowHeight="15140" tabRatio="500" activeTab="1"/>
  </bookViews>
  <sheets>
    <sheet name="M Mixes" sheetId="1" r:id="rId1"/>
    <sheet name="Sample List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33" i="1"/>
  <c r="M32"/>
  <c r="M31"/>
  <c r="M30"/>
  <c r="M29"/>
  <c r="M28"/>
  <c r="K33"/>
  <c r="K32"/>
  <c r="K31"/>
  <c r="K30"/>
  <c r="K29"/>
  <c r="K28"/>
  <c r="E33"/>
  <c r="E32"/>
  <c r="E31"/>
  <c r="E30"/>
  <c r="E29"/>
  <c r="E28"/>
  <c r="H33"/>
  <c r="H32"/>
  <c r="H31"/>
  <c r="H30"/>
  <c r="H29"/>
  <c r="H28"/>
  <c r="C33"/>
  <c r="C32"/>
  <c r="C31"/>
  <c r="C30"/>
  <c r="C29"/>
  <c r="C28"/>
  <c r="I17"/>
  <c r="I8"/>
  <c r="A33" i="2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</calcChain>
</file>

<file path=xl/sharedStrings.xml><?xml version="1.0" encoding="utf-8"?>
<sst xmlns="http://schemas.openxmlformats.org/spreadsheetml/2006/main" count="235" uniqueCount="127">
  <si>
    <t>dNTPs</t>
    <phoneticPr fontId="5" type="noConversion"/>
  </si>
  <si>
    <t>BSA</t>
    <phoneticPr fontId="5" type="noConversion"/>
  </si>
  <si>
    <t>template</t>
    <phoneticPr fontId="5" type="noConversion"/>
  </si>
  <si>
    <t>primers</t>
    <phoneticPr fontId="5" type="noConversion"/>
  </si>
  <si>
    <t>polymerase</t>
    <phoneticPr fontId="5" type="noConversion"/>
  </si>
  <si>
    <t>per team, one rxn w/EH and one w/VC and one w/both (not strictly necessary but keep for now)</t>
    <phoneticPr fontId="5" type="noConversion"/>
  </si>
  <si>
    <t>1-3 team 1, 4 ladder, 5-7 V1/PMP2, 8-10 team 2</t>
    <phoneticPr fontId="5" type="noConversion"/>
  </si>
  <si>
    <t>3 rxns per team</t>
    <phoneticPr fontId="5" type="noConversion"/>
  </si>
  <si>
    <t>per rxn, can run 2 gels, so for V1/PMP2 need just 2 rxn sets total</t>
    <phoneticPr fontId="5" type="noConversion"/>
  </si>
  <si>
    <t>sensitivity PCR</t>
    <phoneticPr fontId="5" type="noConversion"/>
  </si>
  <si>
    <t>sensitivity gel</t>
    <phoneticPr fontId="5" type="noConversion"/>
  </si>
  <si>
    <t>per team, 1 rxn at each of three template concentrations</t>
    <phoneticPr fontId="5" type="noConversion"/>
  </si>
  <si>
    <t>as above, but trickier due to template issues</t>
    <phoneticPr fontId="5" type="noConversion"/>
  </si>
  <si>
    <t>ideally have TR PLAT load WF RED and vice versa so four VC and four EH</t>
    <phoneticPr fontId="5" type="noConversion"/>
  </si>
  <si>
    <t>3 rxns per team</t>
    <phoneticPr fontId="5" type="noConversion"/>
  </si>
  <si>
    <t>per rxn, can run 2 gels, so for V1/PMP2 need 1 rxn set for VC and 1 rxn set for EH</t>
    <phoneticPr fontId="5" type="noConversion"/>
  </si>
  <si>
    <t>specificity rxns: 10 EH, 10 VC, 10 mixed template</t>
    <phoneticPr fontId="5" type="noConversion"/>
  </si>
  <si>
    <t>TOWARD MASTER MIXES</t>
    <phoneticPr fontId="5" type="noConversion"/>
  </si>
  <si>
    <t>Team</t>
    <phoneticPr fontId="5" type="noConversion"/>
  </si>
  <si>
    <t>Tm R</t>
    <phoneticPr fontId="5" type="noConversion"/>
  </si>
  <si>
    <t>Tm F</t>
    <phoneticPr fontId="5" type="noConversion"/>
  </si>
  <si>
    <t>Ta (53 or 58)</t>
    <phoneticPr fontId="5" type="noConversion"/>
  </si>
  <si>
    <t>SPECIFICITY</t>
    <phoneticPr fontId="5" type="noConversion"/>
  </si>
  <si>
    <t>Template (if applicable)</t>
    <phoneticPr fontId="5" type="noConversion"/>
  </si>
  <si>
    <t>SENSITIVITY</t>
    <phoneticPr fontId="5" type="noConversion"/>
  </si>
  <si>
    <t>TR RED</t>
    <phoneticPr fontId="5" type="noConversion"/>
  </si>
  <si>
    <t>TR ORANGE</t>
    <phoneticPr fontId="5" type="noConversion"/>
  </si>
  <si>
    <t>TR BLUE</t>
    <phoneticPr fontId="5" type="noConversion"/>
  </si>
  <si>
    <t>TR PURPLE</t>
    <phoneticPr fontId="5" type="noConversion"/>
  </si>
  <si>
    <t>WF GREEN</t>
    <phoneticPr fontId="5" type="noConversion"/>
  </si>
  <si>
    <t>WF BLUE</t>
    <phoneticPr fontId="5" type="noConversion"/>
  </si>
  <si>
    <t>WF PINK</t>
    <phoneticPr fontId="5" type="noConversion"/>
  </si>
  <si>
    <t>WF ORANGE</t>
    <phoneticPr fontId="5" type="noConversion"/>
  </si>
  <si>
    <t>TR YELLOW</t>
    <phoneticPr fontId="5" type="noConversion"/>
  </si>
  <si>
    <t>TR GREEN</t>
    <phoneticPr fontId="5" type="noConversion"/>
  </si>
  <si>
    <t>TR PINK</t>
    <phoneticPr fontId="5" type="noConversion"/>
  </si>
  <si>
    <t>TR PLAT</t>
    <phoneticPr fontId="5" type="noConversion"/>
  </si>
  <si>
    <t>VC</t>
    <phoneticPr fontId="5" type="noConversion"/>
  </si>
  <si>
    <t>both if possible</t>
    <phoneticPr fontId="5" type="noConversion"/>
  </si>
  <si>
    <t>VC</t>
    <phoneticPr fontId="5" type="noConversion"/>
  </si>
  <si>
    <t>WF RED</t>
    <phoneticPr fontId="5" type="noConversion"/>
  </si>
  <si>
    <t>WF YELLOW</t>
    <phoneticPr fontId="5" type="noConversion"/>
  </si>
  <si>
    <t>WF PURPLE</t>
    <phoneticPr fontId="5" type="noConversion"/>
  </si>
  <si>
    <t>WF PLAT</t>
    <phoneticPr fontId="5" type="noConversion"/>
  </si>
  <si>
    <t>VC</t>
    <phoneticPr fontId="5" type="noConversion"/>
  </si>
  <si>
    <t>EH</t>
    <phoneticPr fontId="5" type="noConversion"/>
  </si>
  <si>
    <t>both</t>
    <phoneticPr fontId="5" type="noConversion"/>
  </si>
  <si>
    <t>OVERVIEW</t>
    <phoneticPr fontId="5" type="noConversion"/>
  </si>
  <si>
    <t>specificity PCR</t>
    <phoneticPr fontId="5" type="noConversion"/>
  </si>
  <si>
    <t>specificity gel</t>
    <phoneticPr fontId="5" type="noConversion"/>
  </si>
  <si>
    <t>spec both</t>
    <phoneticPr fontId="5" type="noConversion"/>
  </si>
  <si>
    <t>sens vc low</t>
    <phoneticPr fontId="5" type="noConversion"/>
  </si>
  <si>
    <t>sens vc mid</t>
    <phoneticPr fontId="5" type="noConversion"/>
  </si>
  <si>
    <t>sens vc hi</t>
    <phoneticPr fontId="5" type="noConversion"/>
  </si>
  <si>
    <t>sens eh lo</t>
    <phoneticPr fontId="5" type="noConversion"/>
  </si>
  <si>
    <t>sens eh mid</t>
    <phoneticPr fontId="5" type="noConversion"/>
  </si>
  <si>
    <t>sens eh hi</t>
    <phoneticPr fontId="5" type="noConversion"/>
  </si>
  <si>
    <t>me</t>
    <phoneticPr fontId="5" type="noConversion"/>
  </si>
  <si>
    <t>TR ORG</t>
    <phoneticPr fontId="5" type="noConversion"/>
  </si>
  <si>
    <t>TR BLU</t>
    <phoneticPr fontId="5" type="noConversion"/>
  </si>
  <si>
    <t>TR RED</t>
    <phoneticPr fontId="5" type="noConversion"/>
  </si>
  <si>
    <t>WF ORG</t>
    <phoneticPr fontId="5" type="noConversion"/>
  </si>
  <si>
    <t>WF GRN</t>
    <phoneticPr fontId="5" type="noConversion"/>
  </si>
  <si>
    <t>WF BLU</t>
    <phoneticPr fontId="5" type="noConversion"/>
  </si>
  <si>
    <t>WF PNK</t>
    <phoneticPr fontId="5" type="noConversion"/>
  </si>
  <si>
    <t>TR PRP</t>
    <phoneticPr fontId="5" type="noConversion"/>
  </si>
  <si>
    <t>TR YLW</t>
    <phoneticPr fontId="5" type="noConversion"/>
  </si>
  <si>
    <t>TR GRN</t>
    <phoneticPr fontId="5" type="noConversion"/>
  </si>
  <si>
    <t>TR PNK</t>
    <phoneticPr fontId="5" type="noConversion"/>
  </si>
  <si>
    <t>WF YLW</t>
    <phoneticPr fontId="5" type="noConversion"/>
  </si>
  <si>
    <t>WF PRP</t>
    <phoneticPr fontId="5" type="noConversion"/>
  </si>
  <si>
    <t>WF PLT</t>
    <phoneticPr fontId="5" type="noConversion"/>
  </si>
  <si>
    <t>WF RED</t>
    <phoneticPr fontId="5" type="noConversion"/>
  </si>
  <si>
    <t>TR PLT</t>
    <phoneticPr fontId="5" type="noConversion"/>
  </si>
  <si>
    <t>1:1000</t>
    <phoneticPr fontId="5" type="noConversion"/>
  </si>
  <si>
    <t>1:100</t>
    <phoneticPr fontId="5" type="noConversion"/>
  </si>
  <si>
    <t>1:10K</t>
    <phoneticPr fontId="5" type="noConversion"/>
  </si>
  <si>
    <t>3 uL</t>
    <phoneticPr fontId="5" type="noConversion"/>
  </si>
  <si>
    <t>1:10</t>
    <phoneticPr fontId="5" type="noConversion"/>
  </si>
  <si>
    <t xml:space="preserve">note: had them make mix with each primer at 2 uM, but I add these separately, </t>
    <phoneticPr fontId="5" type="noConversion"/>
  </si>
  <si>
    <t>so I should prepare fresh V1PMP2 mix that I can use half as much of and add more water to M Mix accordingly</t>
  </si>
  <si>
    <t>SPEC 1 TEMPLATE VC</t>
    <phoneticPr fontId="5" type="noConversion"/>
  </si>
  <si>
    <t>SPEC 1 TEMPLATE EH</t>
    <phoneticPr fontId="5" type="noConversion"/>
  </si>
  <si>
    <t>SPECIFICITY ADDED NOTES</t>
    <phoneticPr fontId="5" type="noConversion"/>
  </si>
  <si>
    <t>1:100</t>
    <phoneticPr fontId="5" type="noConversion"/>
  </si>
  <si>
    <t>5 uL</t>
    <phoneticPr fontId="5" type="noConversion"/>
  </si>
  <si>
    <t>volume of template</t>
    <phoneticPr fontId="5" type="noConversion"/>
  </si>
  <si>
    <t>9 Master Mixes</t>
    <phoneticPr fontId="5" type="noConversion"/>
  </si>
  <si>
    <t>SPEC BOTH</t>
    <phoneticPr fontId="5" type="noConversion"/>
  </si>
  <si>
    <t>SENS EH low</t>
    <phoneticPr fontId="5" type="noConversion"/>
  </si>
  <si>
    <t>SENS EH mid</t>
    <phoneticPr fontId="5" type="noConversion"/>
  </si>
  <si>
    <t>SENS EH hi</t>
    <phoneticPr fontId="5" type="noConversion"/>
  </si>
  <si>
    <t>SENS VC low</t>
    <phoneticPr fontId="5" type="noConversion"/>
  </si>
  <si>
    <t>SENS VC mid</t>
    <phoneticPr fontId="5" type="noConversion"/>
  </si>
  <si>
    <t>SENS VC hi</t>
    <phoneticPr fontId="5" type="noConversion"/>
  </si>
  <si>
    <t>SPEC VC</t>
    <phoneticPr fontId="5" type="noConversion"/>
  </si>
  <si>
    <t>SPEC EH</t>
    <phoneticPr fontId="5" type="noConversion"/>
  </si>
  <si>
    <t>SENSITIVITY VC (3 conc)</t>
    <phoneticPr fontId="5" type="noConversion"/>
  </si>
  <si>
    <t>SENSITIVITY EH (3 conc, 1 m-mix per)</t>
    <phoneticPr fontId="5" type="noConversion"/>
  </si>
  <si>
    <t>Ta</t>
    <phoneticPr fontId="5" type="noConversion"/>
  </si>
  <si>
    <t>group</t>
    <phoneticPr fontId="5" type="noConversion"/>
  </si>
  <si>
    <t>mix</t>
    <phoneticPr fontId="5" type="noConversion"/>
  </si>
  <si>
    <t>me</t>
    <phoneticPr fontId="5" type="noConversion"/>
  </si>
  <si>
    <t>spec vc</t>
    <phoneticPr fontId="5" type="noConversion"/>
  </si>
  <si>
    <t>spec eh</t>
    <phoneticPr fontId="5" type="noConversion"/>
  </si>
  <si>
    <t>aliquot 45 uL, then add primer mix last</t>
    <phoneticPr fontId="5" type="noConversion"/>
  </si>
  <si>
    <t>simply label tubes 1-60, have a scheme</t>
    <phoneticPr fontId="5" type="noConversion"/>
  </si>
  <si>
    <t>SENSITIVITY ADDED NOTES</t>
    <phoneticPr fontId="5" type="noConversion"/>
  </si>
  <si>
    <t>EH plan</t>
    <phoneticPr fontId="5" type="noConversion"/>
  </si>
  <si>
    <t>VC plan</t>
    <phoneticPr fontId="5" type="noConversion"/>
  </si>
  <si>
    <t>ng template</t>
    <phoneticPr fontId="5" type="noConversion"/>
  </si>
  <si>
    <t>dilution of template</t>
    <phoneticPr fontId="5" type="noConversion"/>
  </si>
  <si>
    <t>SPEC 2 TEMPLATES</t>
    <phoneticPr fontId="5" type="noConversion"/>
  </si>
  <si>
    <t>buffer</t>
    <phoneticPr fontId="5" type="noConversion"/>
  </si>
  <si>
    <t>water</t>
    <phoneticPr fontId="5" type="noConversion"/>
  </si>
  <si>
    <t>1x</t>
    <phoneticPr fontId="5" type="noConversion"/>
  </si>
  <si>
    <t>EH sensitivity rxns: 5 per dilution</t>
    <phoneticPr fontId="5" type="noConversion"/>
  </si>
  <si>
    <t>VC sensitivity rxns: 5 per dilution</t>
    <phoneticPr fontId="5" type="noConversion"/>
  </si>
  <si>
    <t>1x</t>
    <phoneticPr fontId="5" type="noConversion"/>
  </si>
  <si>
    <t>5x + 10%</t>
    <phoneticPr fontId="5" type="noConversion"/>
  </si>
  <si>
    <t>10x + 10%</t>
    <phoneticPr fontId="5" type="noConversion"/>
  </si>
  <si>
    <t>9 at 53, 21 at 58</t>
    <phoneticPr fontId="5" type="noConversion"/>
  </si>
  <si>
    <t>sens vc lo</t>
    <phoneticPr fontId="5" type="noConversion"/>
  </si>
  <si>
    <t>sens vc mid</t>
    <phoneticPr fontId="5" type="noConversion"/>
  </si>
  <si>
    <t>sens vc hi</t>
    <phoneticPr fontId="5" type="noConversion"/>
  </si>
  <si>
    <t>24 at 53, 6 at 58</t>
    <phoneticPr fontId="5" type="noConversion"/>
  </si>
  <si>
    <t>ideally prep all master mixes, then refrigerate the 53's while the 58's run or vice-versa</t>
    <phoneticPr fontId="5" type="noConversion"/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</si>
</sst>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0" xfId="0" applyFont="1"/>
    <xf numFmtId="0" fontId="3" fillId="0" borderId="0" xfId="0" applyFont="1"/>
    <xf numFmtId="0" fontId="1" fillId="0" borderId="0" xfId="0" applyFont="1"/>
    <xf numFmtId="0" fontId="2" fillId="0" borderId="0" xfId="0" applyFont="1"/>
    <xf numFmtId="0" fontId="0" fillId="0" borderId="0" xfId="0" quotePrefix="1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50"/>
  <sheetViews>
    <sheetView zoomScale="110" workbookViewId="0">
      <selection activeCell="E19" sqref="E19"/>
    </sheetView>
  </sheetViews>
  <sheetFormatPr baseColWidth="10" defaultRowHeight="13"/>
  <cols>
    <col min="1" max="1" width="16.85546875" customWidth="1"/>
    <col min="2" max="2" width="9" customWidth="1"/>
    <col min="3" max="3" width="9.7109375" customWidth="1"/>
    <col min="4" max="4" width="11.42578125" customWidth="1"/>
    <col min="8" max="8" width="12.7109375" customWidth="1"/>
  </cols>
  <sheetData>
    <row r="1" spans="1:11">
      <c r="A1" s="3" t="s">
        <v>22</v>
      </c>
    </row>
    <row r="2" spans="1:11">
      <c r="A2" s="1" t="s">
        <v>18</v>
      </c>
      <c r="B2" s="1" t="s">
        <v>20</v>
      </c>
      <c r="C2" s="1" t="s">
        <v>19</v>
      </c>
      <c r="D2" s="1" t="s">
        <v>21</v>
      </c>
      <c r="E2" s="1" t="s">
        <v>23</v>
      </c>
      <c r="I2" s="3" t="s">
        <v>47</v>
      </c>
    </row>
    <row r="3" spans="1:11">
      <c r="A3" s="1"/>
      <c r="B3" s="1"/>
      <c r="C3" s="1"/>
      <c r="D3" s="1"/>
      <c r="E3" s="1"/>
      <c r="I3" t="s">
        <v>48</v>
      </c>
      <c r="J3" t="s">
        <v>5</v>
      </c>
    </row>
    <row r="4" spans="1:11">
      <c r="A4" t="s">
        <v>25</v>
      </c>
      <c r="B4">
        <v>64.3</v>
      </c>
      <c r="C4">
        <v>63.5</v>
      </c>
      <c r="D4">
        <v>58</v>
      </c>
      <c r="E4" s="4" t="s">
        <v>46</v>
      </c>
      <c r="I4" t="s">
        <v>49</v>
      </c>
      <c r="J4" t="s">
        <v>6</v>
      </c>
    </row>
    <row r="5" spans="1:11">
      <c r="A5" t="s">
        <v>26</v>
      </c>
      <c r="B5">
        <v>61.6</v>
      </c>
      <c r="C5">
        <v>59.7</v>
      </c>
      <c r="D5">
        <v>58</v>
      </c>
      <c r="E5" s="4" t="s">
        <v>46</v>
      </c>
    </row>
    <row r="6" spans="1:11">
      <c r="A6" t="s">
        <v>27</v>
      </c>
      <c r="B6">
        <v>60.7</v>
      </c>
      <c r="C6">
        <v>61.8</v>
      </c>
      <c r="D6">
        <v>58</v>
      </c>
      <c r="E6" s="4" t="s">
        <v>46</v>
      </c>
      <c r="I6" t="s">
        <v>7</v>
      </c>
    </row>
    <row r="7" spans="1:11">
      <c r="A7" t="s">
        <v>32</v>
      </c>
      <c r="B7">
        <v>60.7</v>
      </c>
      <c r="C7">
        <v>61.7</v>
      </c>
      <c r="D7">
        <v>58</v>
      </c>
      <c r="E7" s="4" t="s">
        <v>46</v>
      </c>
      <c r="I7" t="s">
        <v>8</v>
      </c>
    </row>
    <row r="8" spans="1:11">
      <c r="A8" t="s">
        <v>29</v>
      </c>
      <c r="B8">
        <v>64</v>
      </c>
      <c r="C8">
        <v>63.6</v>
      </c>
      <c r="D8">
        <v>58</v>
      </c>
      <c r="E8" s="4" t="s">
        <v>46</v>
      </c>
      <c r="I8" s="3">
        <f>6+(8*3)</f>
        <v>30</v>
      </c>
      <c r="J8" s="3" t="s">
        <v>16</v>
      </c>
    </row>
    <row r="9" spans="1:11">
      <c r="A9" t="s">
        <v>30</v>
      </c>
      <c r="B9">
        <v>60.5</v>
      </c>
      <c r="C9">
        <v>59.9</v>
      </c>
      <c r="D9">
        <v>53</v>
      </c>
      <c r="E9" s="4" t="s">
        <v>46</v>
      </c>
      <c r="J9" s="3" t="s">
        <v>121</v>
      </c>
    </row>
    <row r="10" spans="1:11">
      <c r="A10" t="s">
        <v>31</v>
      </c>
      <c r="B10">
        <v>57.6</v>
      </c>
      <c r="C10">
        <v>58.4</v>
      </c>
      <c r="D10">
        <v>53</v>
      </c>
      <c r="E10" s="4" t="s">
        <v>46</v>
      </c>
      <c r="I10" t="s">
        <v>9</v>
      </c>
      <c r="J10" t="s">
        <v>11</v>
      </c>
    </row>
    <row r="11" spans="1:11">
      <c r="A11" t="s">
        <v>28</v>
      </c>
      <c r="B11">
        <v>57</v>
      </c>
      <c r="C11">
        <v>59</v>
      </c>
      <c r="D11">
        <v>53</v>
      </c>
      <c r="E11" s="4" t="s">
        <v>46</v>
      </c>
      <c r="I11" t="s">
        <v>10</v>
      </c>
      <c r="J11" t="s">
        <v>12</v>
      </c>
    </row>
    <row r="12" spans="1:11">
      <c r="J12" t="s">
        <v>13</v>
      </c>
    </row>
    <row r="13" spans="1:11">
      <c r="A13" s="3" t="s">
        <v>24</v>
      </c>
    </row>
    <row r="14" spans="1:11">
      <c r="A14" s="1" t="s">
        <v>18</v>
      </c>
      <c r="B14" s="1" t="s">
        <v>20</v>
      </c>
      <c r="C14" s="1" t="s">
        <v>19</v>
      </c>
      <c r="D14" s="1" t="s">
        <v>21</v>
      </c>
      <c r="E14" s="1" t="s">
        <v>23</v>
      </c>
      <c r="I14" s="4" t="s">
        <v>14</v>
      </c>
    </row>
    <row r="15" spans="1:11">
      <c r="A15" t="s">
        <v>33</v>
      </c>
      <c r="B15">
        <v>57.7</v>
      </c>
      <c r="C15">
        <v>61.2</v>
      </c>
      <c r="D15">
        <v>53</v>
      </c>
      <c r="E15" s="4" t="s">
        <v>39</v>
      </c>
      <c r="I15" s="4" t="s">
        <v>15</v>
      </c>
      <c r="K15" s="2"/>
    </row>
    <row r="16" spans="1:11">
      <c r="A16" t="s">
        <v>34</v>
      </c>
      <c r="B16">
        <v>58.3</v>
      </c>
      <c r="C16">
        <v>55.8</v>
      </c>
      <c r="D16">
        <v>53</v>
      </c>
      <c r="E16" t="s">
        <v>37</v>
      </c>
    </row>
    <row r="17" spans="1:16">
      <c r="A17" t="s">
        <v>35</v>
      </c>
      <c r="B17">
        <v>57.6</v>
      </c>
      <c r="C17">
        <v>55.6</v>
      </c>
      <c r="D17">
        <v>53</v>
      </c>
      <c r="E17" s="4" t="s">
        <v>39</v>
      </c>
      <c r="I17" s="3">
        <f>5*3</f>
        <v>15</v>
      </c>
      <c r="J17" s="3" t="s">
        <v>116</v>
      </c>
    </row>
    <row r="18" spans="1:16">
      <c r="A18" t="s">
        <v>36</v>
      </c>
      <c r="B18">
        <v>57.9</v>
      </c>
      <c r="C18">
        <v>57.2</v>
      </c>
      <c r="D18">
        <v>53</v>
      </c>
      <c r="E18" s="4" t="s">
        <v>38</v>
      </c>
      <c r="I18" s="3">
        <v>15</v>
      </c>
      <c r="J18" s="3" t="s">
        <v>117</v>
      </c>
    </row>
    <row r="19" spans="1:16">
      <c r="A19" t="s">
        <v>40</v>
      </c>
      <c r="B19">
        <v>59.1</v>
      </c>
      <c r="C19">
        <v>55.6</v>
      </c>
      <c r="D19">
        <v>53</v>
      </c>
      <c r="E19" t="s">
        <v>44</v>
      </c>
      <c r="J19" s="3" t="s">
        <v>125</v>
      </c>
    </row>
    <row r="20" spans="1:16">
      <c r="A20" t="s">
        <v>41</v>
      </c>
      <c r="B20">
        <v>58.8</v>
      </c>
      <c r="C20">
        <v>57.5</v>
      </c>
      <c r="D20">
        <v>53</v>
      </c>
      <c r="E20" t="s">
        <v>45</v>
      </c>
    </row>
    <row r="21" spans="1:16">
      <c r="A21" t="s">
        <v>42</v>
      </c>
      <c r="B21">
        <v>57.3</v>
      </c>
      <c r="C21">
        <v>58.7</v>
      </c>
      <c r="D21">
        <v>53</v>
      </c>
      <c r="E21" t="s">
        <v>45</v>
      </c>
      <c r="I21" s="3" t="s">
        <v>126</v>
      </c>
    </row>
    <row r="22" spans="1:16">
      <c r="A22" t="s">
        <v>43</v>
      </c>
      <c r="B22">
        <v>57.8</v>
      </c>
      <c r="C22">
        <v>61.2</v>
      </c>
      <c r="D22">
        <v>53</v>
      </c>
      <c r="E22" t="s">
        <v>45</v>
      </c>
      <c r="I22" s="3" t="s">
        <v>106</v>
      </c>
    </row>
    <row r="23" spans="1:16">
      <c r="O23" s="3" t="s">
        <v>87</v>
      </c>
    </row>
    <row r="24" spans="1:16">
      <c r="A24" s="3" t="s">
        <v>17</v>
      </c>
      <c r="O24">
        <v>1</v>
      </c>
      <c r="P24" t="s">
        <v>95</v>
      </c>
    </row>
    <row r="25" spans="1:16">
      <c r="O25">
        <v>2</v>
      </c>
      <c r="P25" t="s">
        <v>96</v>
      </c>
    </row>
    <row r="26" spans="1:16">
      <c r="B26" s="3" t="s">
        <v>81</v>
      </c>
      <c r="D26" s="3" t="s">
        <v>82</v>
      </c>
      <c r="G26" s="3" t="s">
        <v>112</v>
      </c>
      <c r="H26" s="3"/>
      <c r="J26" s="3" t="s">
        <v>97</v>
      </c>
      <c r="L26" s="3" t="s">
        <v>98</v>
      </c>
      <c r="O26">
        <v>3</v>
      </c>
      <c r="P26" t="s">
        <v>88</v>
      </c>
    </row>
    <row r="27" spans="1:16">
      <c r="B27" t="s">
        <v>115</v>
      </c>
      <c r="C27" t="s">
        <v>120</v>
      </c>
      <c r="D27" t="s">
        <v>115</v>
      </c>
      <c r="E27" t="s">
        <v>120</v>
      </c>
      <c r="G27" t="s">
        <v>115</v>
      </c>
      <c r="H27" t="s">
        <v>120</v>
      </c>
      <c r="J27" t="s">
        <v>118</v>
      </c>
      <c r="K27" t="s">
        <v>119</v>
      </c>
      <c r="L27" t="s">
        <v>118</v>
      </c>
      <c r="M27" t="s">
        <v>119</v>
      </c>
      <c r="O27">
        <v>4</v>
      </c>
      <c r="P27" t="s">
        <v>92</v>
      </c>
    </row>
    <row r="28" spans="1:16">
      <c r="A28" t="s">
        <v>113</v>
      </c>
      <c r="B28">
        <v>5</v>
      </c>
      <c r="C28">
        <f t="shared" ref="C28:C33" si="0">B28*10*1.1</f>
        <v>55.000000000000007</v>
      </c>
      <c r="D28">
        <v>5</v>
      </c>
      <c r="E28">
        <f t="shared" ref="E28:E33" si="1">D28*10*1.1</f>
        <v>55.000000000000007</v>
      </c>
      <c r="F28" t="s">
        <v>113</v>
      </c>
      <c r="G28">
        <v>5</v>
      </c>
      <c r="H28">
        <f t="shared" ref="H28:H33" si="2">G28*10*1.1</f>
        <v>55.000000000000007</v>
      </c>
      <c r="I28" t="s">
        <v>113</v>
      </c>
      <c r="J28">
        <v>5</v>
      </c>
      <c r="K28">
        <f t="shared" ref="K28:K33" si="3">J28*5*1.1</f>
        <v>27.500000000000004</v>
      </c>
      <c r="L28">
        <v>5</v>
      </c>
      <c r="M28">
        <f t="shared" ref="M28:M33" si="4">L28*5*1.1</f>
        <v>27.500000000000004</v>
      </c>
      <c r="O28">
        <v>5</v>
      </c>
      <c r="P28" t="s">
        <v>93</v>
      </c>
    </row>
    <row r="29" spans="1:16">
      <c r="A29" t="s">
        <v>114</v>
      </c>
      <c r="B29">
        <v>32.5</v>
      </c>
      <c r="C29">
        <f t="shared" si="0"/>
        <v>357.50000000000006</v>
      </c>
      <c r="D29">
        <v>34.5</v>
      </c>
      <c r="E29">
        <f t="shared" si="1"/>
        <v>379.50000000000006</v>
      </c>
      <c r="F29" t="s">
        <v>114</v>
      </c>
      <c r="G29">
        <v>29.5</v>
      </c>
      <c r="H29">
        <f t="shared" si="2"/>
        <v>324.5</v>
      </c>
      <c r="I29" t="s">
        <v>114</v>
      </c>
      <c r="J29">
        <v>32.5</v>
      </c>
      <c r="K29">
        <f t="shared" si="3"/>
        <v>178.75000000000003</v>
      </c>
      <c r="L29">
        <v>34.5</v>
      </c>
      <c r="M29">
        <f t="shared" si="4"/>
        <v>189.75000000000003</v>
      </c>
      <c r="O29">
        <v>6</v>
      </c>
      <c r="P29" t="s">
        <v>94</v>
      </c>
    </row>
    <row r="30" spans="1:16">
      <c r="A30" t="s">
        <v>0</v>
      </c>
      <c r="B30">
        <v>1</v>
      </c>
      <c r="C30">
        <f t="shared" si="0"/>
        <v>11</v>
      </c>
      <c r="D30">
        <v>1</v>
      </c>
      <c r="E30">
        <f t="shared" si="1"/>
        <v>11</v>
      </c>
      <c r="F30" t="s">
        <v>0</v>
      </c>
      <c r="G30">
        <v>1</v>
      </c>
      <c r="H30">
        <f t="shared" si="2"/>
        <v>11</v>
      </c>
      <c r="I30" t="s">
        <v>0</v>
      </c>
      <c r="J30">
        <v>1</v>
      </c>
      <c r="K30">
        <f t="shared" si="3"/>
        <v>5.5</v>
      </c>
      <c r="L30">
        <v>1</v>
      </c>
      <c r="M30">
        <f t="shared" si="4"/>
        <v>5.5</v>
      </c>
      <c r="O30">
        <v>7</v>
      </c>
      <c r="P30" t="s">
        <v>89</v>
      </c>
    </row>
    <row r="31" spans="1:16">
      <c r="A31" t="s">
        <v>1</v>
      </c>
      <c r="B31">
        <v>0.5</v>
      </c>
      <c r="C31">
        <f t="shared" si="0"/>
        <v>5.5</v>
      </c>
      <c r="D31">
        <v>0.5</v>
      </c>
      <c r="E31">
        <f t="shared" si="1"/>
        <v>5.5</v>
      </c>
      <c r="F31" t="s">
        <v>1</v>
      </c>
      <c r="G31">
        <v>0.5</v>
      </c>
      <c r="H31">
        <f t="shared" si="2"/>
        <v>5.5</v>
      </c>
      <c r="I31" t="s">
        <v>1</v>
      </c>
      <c r="J31">
        <v>0.5</v>
      </c>
      <c r="K31">
        <f t="shared" si="3"/>
        <v>2.75</v>
      </c>
      <c r="L31">
        <v>0.5</v>
      </c>
      <c r="M31">
        <f t="shared" si="4"/>
        <v>2.75</v>
      </c>
      <c r="O31">
        <v>8</v>
      </c>
      <c r="P31" t="s">
        <v>90</v>
      </c>
    </row>
    <row r="32" spans="1:16">
      <c r="A32" t="s">
        <v>4</v>
      </c>
      <c r="B32">
        <v>1</v>
      </c>
      <c r="C32">
        <f t="shared" si="0"/>
        <v>11</v>
      </c>
      <c r="D32">
        <v>1</v>
      </c>
      <c r="E32">
        <f t="shared" si="1"/>
        <v>11</v>
      </c>
      <c r="F32" t="s">
        <v>4</v>
      </c>
      <c r="G32">
        <v>1</v>
      </c>
      <c r="H32">
        <f t="shared" si="2"/>
        <v>11</v>
      </c>
      <c r="I32" t="s">
        <v>4</v>
      </c>
      <c r="J32">
        <v>1</v>
      </c>
      <c r="K32">
        <f t="shared" si="3"/>
        <v>5.5</v>
      </c>
      <c r="L32">
        <v>1</v>
      </c>
      <c r="M32">
        <f t="shared" si="4"/>
        <v>5.5</v>
      </c>
      <c r="O32">
        <v>9</v>
      </c>
      <c r="P32" t="s">
        <v>91</v>
      </c>
    </row>
    <row r="33" spans="1:13">
      <c r="A33" s="3" t="s">
        <v>2</v>
      </c>
      <c r="B33">
        <v>5</v>
      </c>
      <c r="C33">
        <f t="shared" si="0"/>
        <v>55.000000000000007</v>
      </c>
      <c r="D33">
        <v>3</v>
      </c>
      <c r="E33">
        <f t="shared" si="1"/>
        <v>33</v>
      </c>
      <c r="F33" s="3" t="s">
        <v>2</v>
      </c>
      <c r="G33">
        <v>8</v>
      </c>
      <c r="H33">
        <f t="shared" si="2"/>
        <v>88</v>
      </c>
      <c r="I33" s="3" t="s">
        <v>2</v>
      </c>
      <c r="J33">
        <v>5</v>
      </c>
      <c r="K33">
        <f t="shared" si="3"/>
        <v>27.500000000000004</v>
      </c>
      <c r="L33">
        <v>3</v>
      </c>
      <c r="M33">
        <f t="shared" si="4"/>
        <v>16.5</v>
      </c>
    </row>
    <row r="34" spans="1:13">
      <c r="A34" t="s">
        <v>105</v>
      </c>
      <c r="F34" t="s">
        <v>105</v>
      </c>
      <c r="I34" t="s">
        <v>105</v>
      </c>
      <c r="L34" t="s">
        <v>105</v>
      </c>
    </row>
    <row r="35" spans="1:13">
      <c r="A35" s="3" t="s">
        <v>3</v>
      </c>
      <c r="B35">
        <v>5</v>
      </c>
      <c r="F35" s="3" t="s">
        <v>3</v>
      </c>
      <c r="G35">
        <v>5</v>
      </c>
      <c r="I35" s="3" t="s">
        <v>3</v>
      </c>
      <c r="J35">
        <v>5</v>
      </c>
      <c r="L35">
        <v>5</v>
      </c>
    </row>
    <row r="37" spans="1:13">
      <c r="A37" s="3" t="s">
        <v>79</v>
      </c>
    </row>
    <row r="38" spans="1:13">
      <c r="A38" s="3" t="s">
        <v>80</v>
      </c>
    </row>
    <row r="40" spans="1:13">
      <c r="A40" s="3" t="s">
        <v>107</v>
      </c>
    </row>
    <row r="41" spans="1:13">
      <c r="A41" s="3" t="s">
        <v>109</v>
      </c>
      <c r="B41">
        <v>1</v>
      </c>
      <c r="C41">
        <v>2</v>
      </c>
      <c r="D41">
        <v>3</v>
      </c>
      <c r="E41" s="3" t="s">
        <v>108</v>
      </c>
      <c r="F41">
        <v>1</v>
      </c>
      <c r="G41">
        <v>2</v>
      </c>
      <c r="H41">
        <v>3</v>
      </c>
    </row>
    <row r="42" spans="1:13">
      <c r="A42" s="4" t="s">
        <v>110</v>
      </c>
      <c r="B42">
        <v>0.25</v>
      </c>
      <c r="C42">
        <v>2.5000000000000001E-2</v>
      </c>
      <c r="D42">
        <v>2.5000000000000001E-3</v>
      </c>
      <c r="F42">
        <v>0.5</v>
      </c>
      <c r="G42">
        <v>0.05</v>
      </c>
      <c r="H42">
        <v>5.0000000000000001E-3</v>
      </c>
    </row>
    <row r="43" spans="1:13">
      <c r="A43" s="4" t="s">
        <v>111</v>
      </c>
      <c r="B43" s="6" t="s">
        <v>75</v>
      </c>
      <c r="C43" s="5" t="s">
        <v>74</v>
      </c>
      <c r="D43" s="6" t="s">
        <v>76</v>
      </c>
      <c r="F43" s="6" t="s">
        <v>78</v>
      </c>
      <c r="G43" s="6" t="s">
        <v>75</v>
      </c>
      <c r="H43" s="6" t="s">
        <v>74</v>
      </c>
    </row>
    <row r="44" spans="1:13">
      <c r="A44" s="4" t="s">
        <v>86</v>
      </c>
      <c r="B44" t="s">
        <v>85</v>
      </c>
      <c r="C44" t="s">
        <v>85</v>
      </c>
      <c r="D44" t="s">
        <v>85</v>
      </c>
      <c r="F44" t="s">
        <v>77</v>
      </c>
      <c r="G44" t="s">
        <v>77</v>
      </c>
      <c r="H44" t="s">
        <v>77</v>
      </c>
    </row>
    <row r="46" spans="1:13">
      <c r="A46" s="3" t="s">
        <v>83</v>
      </c>
    </row>
    <row r="47" spans="1:13">
      <c r="B47" s="3" t="s">
        <v>109</v>
      </c>
      <c r="C47" s="3" t="s">
        <v>108</v>
      </c>
    </row>
    <row r="48" spans="1:13">
      <c r="A48" s="4" t="s">
        <v>110</v>
      </c>
      <c r="B48">
        <v>0.25</v>
      </c>
      <c r="C48">
        <v>0.5</v>
      </c>
    </row>
    <row r="49" spans="1:3">
      <c r="A49" s="4" t="s">
        <v>111</v>
      </c>
      <c r="B49" s="6" t="s">
        <v>84</v>
      </c>
      <c r="C49" s="6" t="s">
        <v>78</v>
      </c>
    </row>
    <row r="50" spans="1:3">
      <c r="A50" s="4" t="s">
        <v>86</v>
      </c>
      <c r="B50">
        <v>5</v>
      </c>
      <c r="C50">
        <v>3</v>
      </c>
    </row>
  </sheetData>
  <phoneticPr fontId="5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61"/>
  <sheetViews>
    <sheetView tabSelected="1" zoomScale="125" workbookViewId="0">
      <selection activeCell="E48" sqref="E48"/>
    </sheetView>
  </sheetViews>
  <sheetFormatPr baseColWidth="10" defaultRowHeight="13"/>
  <sheetData>
    <row r="1" spans="1:4">
      <c r="B1" t="s">
        <v>99</v>
      </c>
      <c r="C1" t="s">
        <v>100</v>
      </c>
      <c r="D1" t="s">
        <v>101</v>
      </c>
    </row>
    <row r="2" spans="1:4">
      <c r="A2">
        <v>1</v>
      </c>
      <c r="B2">
        <v>58</v>
      </c>
      <c r="C2" s="3" t="s">
        <v>57</v>
      </c>
      <c r="D2" t="s">
        <v>103</v>
      </c>
    </row>
    <row r="3" spans="1:4">
      <c r="A3">
        <f>A2+1</f>
        <v>2</v>
      </c>
      <c r="B3">
        <v>58</v>
      </c>
      <c r="C3" t="s">
        <v>102</v>
      </c>
      <c r="D3" t="s">
        <v>103</v>
      </c>
    </row>
    <row r="4" spans="1:4">
      <c r="A4">
        <f t="shared" ref="A4:A28" si="0">A3+1</f>
        <v>3</v>
      </c>
      <c r="B4">
        <v>58</v>
      </c>
      <c r="C4" t="s">
        <v>102</v>
      </c>
      <c r="D4" t="s">
        <v>104</v>
      </c>
    </row>
    <row r="5" spans="1:4">
      <c r="A5">
        <f t="shared" si="0"/>
        <v>4</v>
      </c>
      <c r="B5">
        <v>58</v>
      </c>
      <c r="C5" t="s">
        <v>102</v>
      </c>
      <c r="D5" t="s">
        <v>104</v>
      </c>
    </row>
    <row r="6" spans="1:4">
      <c r="A6">
        <f t="shared" si="0"/>
        <v>5</v>
      </c>
      <c r="B6">
        <v>58</v>
      </c>
      <c r="C6" t="s">
        <v>102</v>
      </c>
      <c r="D6" t="s">
        <v>50</v>
      </c>
    </row>
    <row r="7" spans="1:4">
      <c r="A7">
        <f t="shared" si="0"/>
        <v>6</v>
      </c>
      <c r="B7">
        <v>58</v>
      </c>
      <c r="C7" t="s">
        <v>102</v>
      </c>
      <c r="D7" t="s">
        <v>50</v>
      </c>
    </row>
    <row r="8" spans="1:4">
      <c r="A8">
        <f t="shared" si="0"/>
        <v>7</v>
      </c>
      <c r="B8">
        <v>58</v>
      </c>
      <c r="C8" t="s">
        <v>102</v>
      </c>
      <c r="D8" t="s">
        <v>51</v>
      </c>
    </row>
    <row r="9" spans="1:4">
      <c r="A9">
        <f t="shared" si="0"/>
        <v>8</v>
      </c>
      <c r="B9">
        <v>58</v>
      </c>
      <c r="C9" t="s">
        <v>102</v>
      </c>
      <c r="D9" t="s">
        <v>52</v>
      </c>
    </row>
    <row r="10" spans="1:4">
      <c r="A10">
        <f t="shared" si="0"/>
        <v>9</v>
      </c>
      <c r="B10">
        <v>58</v>
      </c>
      <c r="C10" t="s">
        <v>102</v>
      </c>
      <c r="D10" t="s">
        <v>53</v>
      </c>
    </row>
    <row r="11" spans="1:4">
      <c r="A11">
        <f t="shared" si="0"/>
        <v>10</v>
      </c>
      <c r="B11">
        <v>58</v>
      </c>
      <c r="C11" t="s">
        <v>102</v>
      </c>
      <c r="D11" t="s">
        <v>54</v>
      </c>
    </row>
    <row r="12" spans="1:4">
      <c r="A12">
        <f t="shared" si="0"/>
        <v>11</v>
      </c>
      <c r="B12">
        <v>58</v>
      </c>
      <c r="C12" t="s">
        <v>102</v>
      </c>
      <c r="D12" t="s">
        <v>55</v>
      </c>
    </row>
    <row r="13" spans="1:4">
      <c r="A13">
        <f t="shared" si="0"/>
        <v>12</v>
      </c>
      <c r="B13">
        <v>58</v>
      </c>
      <c r="C13" t="s">
        <v>102</v>
      </c>
      <c r="D13" t="s">
        <v>56</v>
      </c>
    </row>
    <row r="14" spans="1:4">
      <c r="A14">
        <f t="shared" si="0"/>
        <v>13</v>
      </c>
      <c r="B14">
        <v>58</v>
      </c>
      <c r="C14" s="3" t="s">
        <v>60</v>
      </c>
      <c r="D14" t="s">
        <v>103</v>
      </c>
    </row>
    <row r="15" spans="1:4">
      <c r="A15">
        <f t="shared" si="0"/>
        <v>14</v>
      </c>
      <c r="B15">
        <v>58</v>
      </c>
      <c r="D15" t="s">
        <v>104</v>
      </c>
    </row>
    <row r="16" spans="1:4">
      <c r="A16">
        <f t="shared" si="0"/>
        <v>15</v>
      </c>
      <c r="B16">
        <v>58</v>
      </c>
      <c r="D16" t="s">
        <v>50</v>
      </c>
    </row>
    <row r="17" spans="1:4">
      <c r="A17">
        <f t="shared" si="0"/>
        <v>16</v>
      </c>
      <c r="B17">
        <v>58</v>
      </c>
      <c r="C17" s="3" t="s">
        <v>58</v>
      </c>
      <c r="D17" t="s">
        <v>103</v>
      </c>
    </row>
    <row r="18" spans="1:4">
      <c r="A18">
        <f t="shared" si="0"/>
        <v>17</v>
      </c>
      <c r="B18">
        <v>58</v>
      </c>
      <c r="D18" t="s">
        <v>104</v>
      </c>
    </row>
    <row r="19" spans="1:4">
      <c r="A19">
        <f t="shared" si="0"/>
        <v>18</v>
      </c>
      <c r="B19">
        <v>58</v>
      </c>
      <c r="D19" t="s">
        <v>50</v>
      </c>
    </row>
    <row r="20" spans="1:4">
      <c r="A20">
        <f t="shared" si="0"/>
        <v>19</v>
      </c>
      <c r="B20">
        <v>58</v>
      </c>
      <c r="C20" s="3" t="s">
        <v>59</v>
      </c>
      <c r="D20" t="s">
        <v>103</v>
      </c>
    </row>
    <row r="21" spans="1:4">
      <c r="A21">
        <f t="shared" si="0"/>
        <v>20</v>
      </c>
      <c r="B21">
        <v>58</v>
      </c>
      <c r="D21" t="s">
        <v>104</v>
      </c>
    </row>
    <row r="22" spans="1:4">
      <c r="A22">
        <f t="shared" si="0"/>
        <v>21</v>
      </c>
      <c r="B22">
        <v>58</v>
      </c>
      <c r="D22" t="s">
        <v>50</v>
      </c>
    </row>
    <row r="23" spans="1:4">
      <c r="A23">
        <f t="shared" si="0"/>
        <v>22</v>
      </c>
      <c r="B23">
        <v>58</v>
      </c>
      <c r="C23" s="3" t="s">
        <v>61</v>
      </c>
      <c r="D23" t="s">
        <v>103</v>
      </c>
    </row>
    <row r="24" spans="1:4">
      <c r="A24">
        <f t="shared" si="0"/>
        <v>23</v>
      </c>
      <c r="B24">
        <v>58</v>
      </c>
      <c r="D24" t="s">
        <v>104</v>
      </c>
    </row>
    <row r="25" spans="1:4">
      <c r="A25">
        <f t="shared" si="0"/>
        <v>24</v>
      </c>
      <c r="B25">
        <v>58</v>
      </c>
      <c r="D25" t="s">
        <v>50</v>
      </c>
    </row>
    <row r="26" spans="1:4">
      <c r="A26">
        <f t="shared" si="0"/>
        <v>25</v>
      </c>
      <c r="B26">
        <v>58</v>
      </c>
      <c r="C26" s="3" t="s">
        <v>62</v>
      </c>
      <c r="D26" t="s">
        <v>103</v>
      </c>
    </row>
    <row r="27" spans="1:4">
      <c r="A27">
        <f t="shared" si="0"/>
        <v>26</v>
      </c>
      <c r="B27">
        <v>58</v>
      </c>
      <c r="D27" t="s">
        <v>104</v>
      </c>
    </row>
    <row r="28" spans="1:4">
      <c r="A28">
        <f t="shared" si="0"/>
        <v>27</v>
      </c>
      <c r="B28">
        <v>58</v>
      </c>
      <c r="D28" t="s">
        <v>50</v>
      </c>
    </row>
    <row r="29" spans="1:4">
      <c r="A29">
        <f>A28+1</f>
        <v>28</v>
      </c>
      <c r="B29">
        <v>53</v>
      </c>
      <c r="C29" s="3" t="s">
        <v>63</v>
      </c>
      <c r="D29" t="s">
        <v>103</v>
      </c>
    </row>
    <row r="30" spans="1:4">
      <c r="A30">
        <f>A29+1</f>
        <v>29</v>
      </c>
      <c r="B30">
        <v>53</v>
      </c>
      <c r="D30" t="s">
        <v>104</v>
      </c>
    </row>
    <row r="31" spans="1:4">
      <c r="A31">
        <f>A30+1</f>
        <v>30</v>
      </c>
      <c r="B31">
        <v>53</v>
      </c>
      <c r="D31" t="s">
        <v>50</v>
      </c>
    </row>
    <row r="32" spans="1:4">
      <c r="A32">
        <v>31</v>
      </c>
      <c r="B32">
        <v>53</v>
      </c>
      <c r="C32" s="3" t="s">
        <v>64</v>
      </c>
      <c r="D32" t="s">
        <v>103</v>
      </c>
    </row>
    <row r="33" spans="1:4">
      <c r="A33">
        <f t="shared" ref="A33:A61" si="1">A32+1</f>
        <v>32</v>
      </c>
      <c r="B33">
        <v>53</v>
      </c>
      <c r="D33" t="s">
        <v>104</v>
      </c>
    </row>
    <row r="34" spans="1:4">
      <c r="A34">
        <f t="shared" si="1"/>
        <v>33</v>
      </c>
      <c r="B34">
        <v>53</v>
      </c>
      <c r="D34" t="s">
        <v>50</v>
      </c>
    </row>
    <row r="35" spans="1:4">
      <c r="A35">
        <f t="shared" si="1"/>
        <v>34</v>
      </c>
      <c r="B35">
        <v>53</v>
      </c>
      <c r="C35" s="3" t="s">
        <v>65</v>
      </c>
      <c r="D35" t="s">
        <v>103</v>
      </c>
    </row>
    <row r="36" spans="1:4">
      <c r="A36">
        <f t="shared" si="1"/>
        <v>35</v>
      </c>
      <c r="B36">
        <v>53</v>
      </c>
      <c r="D36" t="s">
        <v>104</v>
      </c>
    </row>
    <row r="37" spans="1:4">
      <c r="A37">
        <f t="shared" si="1"/>
        <v>36</v>
      </c>
      <c r="B37">
        <v>53</v>
      </c>
      <c r="D37" t="s">
        <v>50</v>
      </c>
    </row>
    <row r="38" spans="1:4">
      <c r="A38">
        <f t="shared" si="1"/>
        <v>37</v>
      </c>
      <c r="B38">
        <v>53</v>
      </c>
      <c r="C38" s="3" t="s">
        <v>66</v>
      </c>
      <c r="D38" t="s">
        <v>51</v>
      </c>
    </row>
    <row r="39" spans="1:4">
      <c r="A39">
        <f t="shared" si="1"/>
        <v>38</v>
      </c>
      <c r="B39">
        <v>53</v>
      </c>
      <c r="D39" t="s">
        <v>52</v>
      </c>
    </row>
    <row r="40" spans="1:4">
      <c r="A40">
        <f t="shared" si="1"/>
        <v>39</v>
      </c>
      <c r="B40">
        <v>53</v>
      </c>
      <c r="D40" t="s">
        <v>53</v>
      </c>
    </row>
    <row r="41" spans="1:4">
      <c r="A41">
        <f t="shared" si="1"/>
        <v>40</v>
      </c>
      <c r="B41">
        <v>53</v>
      </c>
      <c r="C41" s="3" t="s">
        <v>67</v>
      </c>
      <c r="D41" t="s">
        <v>51</v>
      </c>
    </row>
    <row r="42" spans="1:4">
      <c r="A42">
        <f t="shared" si="1"/>
        <v>41</v>
      </c>
      <c r="B42">
        <v>53</v>
      </c>
      <c r="D42" t="s">
        <v>52</v>
      </c>
    </row>
    <row r="43" spans="1:4">
      <c r="A43">
        <f t="shared" si="1"/>
        <v>42</v>
      </c>
      <c r="B43">
        <v>53</v>
      </c>
      <c r="D43" t="s">
        <v>53</v>
      </c>
    </row>
    <row r="44" spans="1:4">
      <c r="A44">
        <f t="shared" si="1"/>
        <v>43</v>
      </c>
      <c r="B44">
        <v>53</v>
      </c>
      <c r="C44" s="3" t="s">
        <v>68</v>
      </c>
      <c r="D44" t="s">
        <v>51</v>
      </c>
    </row>
    <row r="45" spans="1:4">
      <c r="A45">
        <f t="shared" si="1"/>
        <v>44</v>
      </c>
      <c r="B45">
        <v>53</v>
      </c>
      <c r="C45" s="3"/>
      <c r="D45" t="s">
        <v>52</v>
      </c>
    </row>
    <row r="46" spans="1:4">
      <c r="A46">
        <f t="shared" si="1"/>
        <v>45</v>
      </c>
      <c r="B46">
        <v>53</v>
      </c>
      <c r="C46" s="3"/>
      <c r="D46" t="s">
        <v>53</v>
      </c>
    </row>
    <row r="47" spans="1:4">
      <c r="A47">
        <f t="shared" si="1"/>
        <v>46</v>
      </c>
      <c r="B47">
        <v>53</v>
      </c>
      <c r="C47" s="3" t="s">
        <v>72</v>
      </c>
      <c r="D47" t="s">
        <v>122</v>
      </c>
    </row>
    <row r="48" spans="1:4">
      <c r="A48">
        <f t="shared" si="1"/>
        <v>47</v>
      </c>
      <c r="B48">
        <v>53</v>
      </c>
      <c r="C48" s="3"/>
      <c r="D48" t="s">
        <v>123</v>
      </c>
    </row>
    <row r="49" spans="1:4">
      <c r="A49">
        <f t="shared" si="1"/>
        <v>48</v>
      </c>
      <c r="B49">
        <v>53</v>
      </c>
      <c r="C49" s="3"/>
      <c r="D49" t="s">
        <v>124</v>
      </c>
    </row>
    <row r="50" spans="1:4">
      <c r="A50">
        <f t="shared" si="1"/>
        <v>49</v>
      </c>
      <c r="B50">
        <v>53</v>
      </c>
      <c r="C50" s="3" t="s">
        <v>69</v>
      </c>
      <c r="D50" t="s">
        <v>54</v>
      </c>
    </row>
    <row r="51" spans="1:4">
      <c r="A51">
        <f t="shared" si="1"/>
        <v>50</v>
      </c>
      <c r="B51">
        <v>53</v>
      </c>
      <c r="C51" s="3"/>
      <c r="D51" t="s">
        <v>55</v>
      </c>
    </row>
    <row r="52" spans="1:4">
      <c r="A52">
        <f t="shared" si="1"/>
        <v>51</v>
      </c>
      <c r="B52">
        <v>53</v>
      </c>
      <c r="C52" s="3"/>
      <c r="D52" t="s">
        <v>56</v>
      </c>
    </row>
    <row r="53" spans="1:4">
      <c r="A53">
        <f t="shared" si="1"/>
        <v>52</v>
      </c>
      <c r="B53">
        <v>53</v>
      </c>
      <c r="C53" s="3" t="s">
        <v>70</v>
      </c>
      <c r="D53" t="s">
        <v>54</v>
      </c>
    </row>
    <row r="54" spans="1:4">
      <c r="A54">
        <f t="shared" si="1"/>
        <v>53</v>
      </c>
      <c r="B54">
        <v>53</v>
      </c>
      <c r="C54" s="3"/>
      <c r="D54" t="s">
        <v>55</v>
      </c>
    </row>
    <row r="55" spans="1:4">
      <c r="A55">
        <f t="shared" si="1"/>
        <v>54</v>
      </c>
      <c r="B55">
        <v>53</v>
      </c>
      <c r="C55" s="3"/>
      <c r="D55" t="s">
        <v>56</v>
      </c>
    </row>
    <row r="56" spans="1:4">
      <c r="A56">
        <f t="shared" si="1"/>
        <v>55</v>
      </c>
      <c r="B56">
        <v>53</v>
      </c>
      <c r="C56" s="3" t="s">
        <v>71</v>
      </c>
      <c r="D56" t="s">
        <v>54</v>
      </c>
    </row>
    <row r="57" spans="1:4">
      <c r="A57">
        <f t="shared" si="1"/>
        <v>56</v>
      </c>
      <c r="B57">
        <v>53</v>
      </c>
      <c r="D57" t="s">
        <v>55</v>
      </c>
    </row>
    <row r="58" spans="1:4">
      <c r="A58">
        <f t="shared" si="1"/>
        <v>57</v>
      </c>
      <c r="B58">
        <v>53</v>
      </c>
      <c r="D58" t="s">
        <v>56</v>
      </c>
    </row>
    <row r="59" spans="1:4">
      <c r="A59">
        <f t="shared" si="1"/>
        <v>58</v>
      </c>
      <c r="B59">
        <v>53</v>
      </c>
      <c r="C59" s="3" t="s">
        <v>73</v>
      </c>
      <c r="D59" t="s">
        <v>54</v>
      </c>
    </row>
    <row r="60" spans="1:4">
      <c r="A60">
        <f t="shared" si="1"/>
        <v>59</v>
      </c>
      <c r="B60">
        <v>53</v>
      </c>
      <c r="D60" t="s">
        <v>55</v>
      </c>
    </row>
    <row r="61" spans="1:4">
      <c r="A61">
        <f t="shared" si="1"/>
        <v>60</v>
      </c>
      <c r="B61">
        <v>53</v>
      </c>
      <c r="D61" t="s">
        <v>56</v>
      </c>
    </row>
  </sheetData>
  <sheetCalcPr fullCalcOnLoad="1"/>
  <phoneticPr fontId="5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 Mixes</vt:lpstr>
      <vt:lpstr>Sample List</vt:lpstr>
    </vt:vector>
  </TitlesOfParts>
  <Company>MIT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Stachowiak</dc:creator>
  <cp:lastModifiedBy>Agnieszka Stachowiak</cp:lastModifiedBy>
  <cp:lastPrinted>2013-03-01T16:02:53Z</cp:lastPrinted>
  <dcterms:created xsi:type="dcterms:W3CDTF">2013-02-19T02:03:32Z</dcterms:created>
  <dcterms:modified xsi:type="dcterms:W3CDTF">2013-03-05T17:55:30Z</dcterms:modified>
</cp:coreProperties>
</file>