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BLUE/WF Blue H2AX/Experimental conditions/"/>
    </mc:Choice>
  </mc:AlternateContent>
  <xr:revisionPtr revIDLastSave="0" documentId="13_ncr:40009_{3576B08B-DB40-6744-B60E-FEEDB7F1B1CC}" xr6:coauthVersionLast="36" xr6:coauthVersionMax="36" xr10:uidLastSave="{00000000-0000-0000-0000-000000000000}"/>
  <bookViews>
    <workbookView xWindow="0" yWindow="0" windowWidth="25600" windowHeight="16000"/>
  </bookViews>
  <sheets>
    <sheet name="BlueTeamData10-5" sheetId="1" r:id="rId1"/>
  </sheets>
  <calcPr calcId="162913"/>
</workbook>
</file>

<file path=xl/calcChain.xml><?xml version="1.0" encoding="utf-8"?>
<calcChain xmlns="http://schemas.openxmlformats.org/spreadsheetml/2006/main">
  <c r="O135" i="1" l="1"/>
  <c r="O134" i="1"/>
  <c r="O116" i="1"/>
  <c r="O115" i="1"/>
  <c r="O80" i="1"/>
  <c r="O53" i="1"/>
  <c r="O99" i="1"/>
  <c r="O98" i="1"/>
  <c r="O79" i="1"/>
  <c r="O52" i="1"/>
  <c r="O27" i="1"/>
  <c r="O28" i="1" s="1"/>
  <c r="O212" i="1"/>
  <c r="O229" i="1"/>
  <c r="N80" i="1"/>
  <c r="N99" i="1"/>
  <c r="N116" i="1"/>
  <c r="N135" i="1"/>
  <c r="N163" i="1"/>
  <c r="N181" i="1"/>
  <c r="N212" i="1"/>
  <c r="N229" i="1"/>
  <c r="N53" i="1"/>
  <c r="N28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" i="1"/>
</calcChain>
</file>

<file path=xl/sharedStrings.xml><?xml version="1.0" encoding="utf-8"?>
<sst xmlns="http://schemas.openxmlformats.org/spreadsheetml/2006/main" count="242" uniqueCount="44">
  <si>
    <t xml:space="preserve"> </t>
  </si>
  <si>
    <t>Label</t>
  </si>
  <si>
    <t>Area</t>
  </si>
  <si>
    <t>Mean</t>
  </si>
  <si>
    <t>Min</t>
  </si>
  <si>
    <t>Max</t>
  </si>
  <si>
    <t>Circ.</t>
  </si>
  <si>
    <t>IntDen</t>
  </si>
  <si>
    <t>RawIntDen</t>
  </si>
  <si>
    <t>AR</t>
  </si>
  <si>
    <t>Round</t>
  </si>
  <si>
    <t>Solidity</t>
  </si>
  <si>
    <t>WFBLUE_M059J_H2O2_014-0002</t>
  </si>
  <si>
    <t>WFBLUE_M059J_H2O2_015-0002</t>
  </si>
  <si>
    <t>WFBLUE_M059J_H2O2_016-0002</t>
  </si>
  <si>
    <t>WFBLUE_M059J_H2O2REC_017-0002</t>
  </si>
  <si>
    <t>WFBLUE_M059J_H2O2REC_018-0002</t>
  </si>
  <si>
    <t>WFBLUE_M059J_H2O2REC_019-0002</t>
  </si>
  <si>
    <t>WFBLUE_M059J_NT_011-0002</t>
  </si>
  <si>
    <t>WFBLUE_M059J_NT_012-0002</t>
  </si>
  <si>
    <t>WFBLUE_M059J_NT_013-0002</t>
  </si>
  <si>
    <t>WFBLUE_M059K_H2O2_004-0002</t>
  </si>
  <si>
    <t>WFBLUE_M059K_H2O2_005-0002</t>
  </si>
  <si>
    <t>WFBLUE_M059K_H2O2_006-0002</t>
  </si>
  <si>
    <t>WFBLUE_M059K_H2O2REC_007-0002</t>
  </si>
  <si>
    <t>WFBLUE_M059K_H2O2REC_008-0002</t>
  </si>
  <si>
    <t>WFBLUE_M059K_H2O2REC_009-0002</t>
  </si>
  <si>
    <t>WFBLUE_M059K_NT_001-0002</t>
  </si>
  <si>
    <t>WFBLUE_M059K_NT_002-0002</t>
  </si>
  <si>
    <t>WFBLUE_M059K_NT_003-0002</t>
  </si>
  <si>
    <t>WF1Control_M059J_013-0002</t>
  </si>
  <si>
    <t>WF1Control_M059J_014-0002</t>
  </si>
  <si>
    <t>WF1Control_M059J_015-0002</t>
  </si>
  <si>
    <t>WF1Control_M059K_016-0002</t>
  </si>
  <si>
    <t>WF1Control_M059K_017-0002</t>
  </si>
  <si>
    <t>WF1Control_M059K_018-0002</t>
  </si>
  <si>
    <t>WF2ndControl_M059J_010-0002</t>
  </si>
  <si>
    <t>WF2ndControl_M059J_011-0002</t>
  </si>
  <si>
    <t>WF2ndControl_M059J_012-0002</t>
  </si>
  <si>
    <t>WF2ndControl_M059K_007-0002</t>
  </si>
  <si>
    <t>WF2ndControl_M059K_008-0002</t>
  </si>
  <si>
    <t>WF2ndControl_M059K_009-0002</t>
  </si>
  <si>
    <t>RawIntDen/Area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</si>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</sst>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9"/>
  <sheetViews>
    <sheetView tabSelected="1" topLeftCell="A113" workbookViewId="0">
      <selection activeCell="B119" sqref="B119"/>
    </sheetView>
  </sheetViews>
  <sheetFormatPr baseColWidth="10" defaultRowHeight="16" x14ac:dyDescent="0.2"/>
  <cols>
    <col min="2" max="2" width="33" bestFit="1" customWidth="1"/>
    <col min="13" max="13" width="14.6640625" customWidth="1"/>
  </cols>
  <sheetData>
    <row r="1" spans="1:14" ht="17" thickBo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42</v>
      </c>
      <c r="N1" t="s">
        <v>43</v>
      </c>
    </row>
    <row r="2" spans="1:14" x14ac:dyDescent="0.2">
      <c r="A2" s="1">
        <v>1</v>
      </c>
      <c r="B2" s="2" t="s">
        <v>12</v>
      </c>
      <c r="C2" s="2">
        <v>22276</v>
      </c>
      <c r="D2" s="2">
        <v>268.88499999999999</v>
      </c>
      <c r="E2" s="2">
        <v>207</v>
      </c>
      <c r="F2" s="2">
        <v>567</v>
      </c>
      <c r="G2" s="2">
        <v>0.70599999999999996</v>
      </c>
      <c r="H2" s="2">
        <v>5989693</v>
      </c>
      <c r="I2" s="2">
        <v>5989693</v>
      </c>
      <c r="J2" s="2">
        <v>1.659</v>
      </c>
      <c r="K2" s="2">
        <v>0.60299999999999998</v>
      </c>
      <c r="L2" s="2">
        <v>0.92500000000000004</v>
      </c>
      <c r="M2" s="2">
        <f>I2/C2</f>
        <v>268.88548213323759</v>
      </c>
      <c r="N2" s="3"/>
    </row>
    <row r="3" spans="1:14" x14ac:dyDescent="0.2">
      <c r="A3" s="4">
        <v>2</v>
      </c>
      <c r="B3" s="5" t="s">
        <v>12</v>
      </c>
      <c r="C3" s="5">
        <v>9943</v>
      </c>
      <c r="D3" s="5">
        <v>254.66900000000001</v>
      </c>
      <c r="E3" s="5">
        <v>198</v>
      </c>
      <c r="F3" s="5">
        <v>363</v>
      </c>
      <c r="G3" s="5">
        <v>0.82499999999999996</v>
      </c>
      <c r="H3" s="5">
        <v>2532170</v>
      </c>
      <c r="I3" s="5">
        <v>2532170</v>
      </c>
      <c r="J3" s="5">
        <v>1.492</v>
      </c>
      <c r="K3" s="5">
        <v>0.67</v>
      </c>
      <c r="L3" s="5">
        <v>0.97699999999999998</v>
      </c>
      <c r="M3" s="5">
        <f t="shared" ref="M3:M66" si="0">I3/C3</f>
        <v>254.66861108317408</v>
      </c>
      <c r="N3" s="6"/>
    </row>
    <row r="4" spans="1:14" x14ac:dyDescent="0.2">
      <c r="A4" s="4">
        <v>3</v>
      </c>
      <c r="B4" s="5" t="s">
        <v>12</v>
      </c>
      <c r="C4" s="5">
        <v>11137</v>
      </c>
      <c r="D4" s="5">
        <v>232.84700000000001</v>
      </c>
      <c r="E4" s="5">
        <v>199</v>
      </c>
      <c r="F4" s="5">
        <v>270</v>
      </c>
      <c r="G4" s="5">
        <v>0.84499999999999997</v>
      </c>
      <c r="H4" s="5">
        <v>2593214</v>
      </c>
      <c r="I4" s="5">
        <v>2593214</v>
      </c>
      <c r="J4" s="5">
        <v>1.415</v>
      </c>
      <c r="K4" s="5">
        <v>0.70599999999999996</v>
      </c>
      <c r="L4" s="5">
        <v>0.97799999999999998</v>
      </c>
      <c r="M4" s="5">
        <f t="shared" si="0"/>
        <v>232.84672712579689</v>
      </c>
      <c r="N4" s="6"/>
    </row>
    <row r="5" spans="1:14" x14ac:dyDescent="0.2">
      <c r="A5" s="4">
        <v>4</v>
      </c>
      <c r="B5" s="5" t="s">
        <v>12</v>
      </c>
      <c r="C5" s="5">
        <v>11931</v>
      </c>
      <c r="D5" s="5">
        <v>271.81799999999998</v>
      </c>
      <c r="E5" s="5">
        <v>207</v>
      </c>
      <c r="F5" s="5">
        <v>413</v>
      </c>
      <c r="G5" s="5">
        <v>0.83699999999999997</v>
      </c>
      <c r="H5" s="5">
        <v>3243066</v>
      </c>
      <c r="I5" s="5">
        <v>3243066</v>
      </c>
      <c r="J5" s="5">
        <v>1.4810000000000001</v>
      </c>
      <c r="K5" s="5">
        <v>0.67500000000000004</v>
      </c>
      <c r="L5" s="5">
        <v>0.97799999999999998</v>
      </c>
      <c r="M5" s="5">
        <f t="shared" si="0"/>
        <v>271.81845612270558</v>
      </c>
      <c r="N5" s="6"/>
    </row>
    <row r="6" spans="1:14" x14ac:dyDescent="0.2">
      <c r="A6" s="4">
        <v>5</v>
      </c>
      <c r="B6" s="5" t="s">
        <v>12</v>
      </c>
      <c r="C6" s="5">
        <v>8499</v>
      </c>
      <c r="D6" s="5">
        <v>247.262</v>
      </c>
      <c r="E6" s="5">
        <v>200</v>
      </c>
      <c r="F6" s="5">
        <v>316</v>
      </c>
      <c r="G6" s="5">
        <v>0.76600000000000001</v>
      </c>
      <c r="H6" s="5">
        <v>2101482</v>
      </c>
      <c r="I6" s="5">
        <v>2101482</v>
      </c>
      <c r="J6" s="5">
        <v>1.5580000000000001</v>
      </c>
      <c r="K6" s="5">
        <v>0.64200000000000002</v>
      </c>
      <c r="L6" s="5">
        <v>0.95199999999999996</v>
      </c>
      <c r="M6" s="5">
        <f t="shared" si="0"/>
        <v>247.2622661489587</v>
      </c>
      <c r="N6" s="6"/>
    </row>
    <row r="7" spans="1:14" x14ac:dyDescent="0.2">
      <c r="A7" s="4">
        <v>6</v>
      </c>
      <c r="B7" s="5" t="s">
        <v>12</v>
      </c>
      <c r="C7" s="5">
        <v>10182</v>
      </c>
      <c r="D7" s="5">
        <v>239.82400000000001</v>
      </c>
      <c r="E7" s="5">
        <v>198</v>
      </c>
      <c r="F7" s="5">
        <v>619</v>
      </c>
      <c r="G7" s="5">
        <v>0.77900000000000003</v>
      </c>
      <c r="H7" s="5">
        <v>2441883</v>
      </c>
      <c r="I7" s="5">
        <v>2441883</v>
      </c>
      <c r="J7" s="5">
        <v>1.609</v>
      </c>
      <c r="K7" s="5">
        <v>0.622</v>
      </c>
      <c r="L7" s="5">
        <v>0.96699999999999997</v>
      </c>
      <c r="M7" s="5">
        <f t="shared" si="0"/>
        <v>239.82351208014143</v>
      </c>
      <c r="N7" s="6"/>
    </row>
    <row r="8" spans="1:14" x14ac:dyDescent="0.2">
      <c r="A8" s="4">
        <v>7</v>
      </c>
      <c r="B8" s="5" t="s">
        <v>13</v>
      </c>
      <c r="C8" s="5">
        <v>5600</v>
      </c>
      <c r="D8" s="5">
        <v>338.995</v>
      </c>
      <c r="E8" s="5">
        <v>218</v>
      </c>
      <c r="F8" s="5">
        <v>444</v>
      </c>
      <c r="G8" s="5">
        <v>0.88500000000000001</v>
      </c>
      <c r="H8" s="5">
        <v>1898370</v>
      </c>
      <c r="I8" s="5">
        <v>1898370</v>
      </c>
      <c r="J8" s="5">
        <v>1.1339999999999999</v>
      </c>
      <c r="K8" s="5">
        <v>0.88200000000000001</v>
      </c>
      <c r="L8" s="5">
        <v>0.97399999999999998</v>
      </c>
      <c r="M8" s="5">
        <f t="shared" si="0"/>
        <v>338.99464285714288</v>
      </c>
      <c r="N8" s="6"/>
    </row>
    <row r="9" spans="1:14" x14ac:dyDescent="0.2">
      <c r="A9" s="4">
        <v>8</v>
      </c>
      <c r="B9" s="5" t="s">
        <v>13</v>
      </c>
      <c r="C9" s="5">
        <v>10289</v>
      </c>
      <c r="D9" s="5">
        <v>268.61599999999999</v>
      </c>
      <c r="E9" s="5">
        <v>213</v>
      </c>
      <c r="F9" s="5">
        <v>428</v>
      </c>
      <c r="G9" s="5">
        <v>0.82299999999999995</v>
      </c>
      <c r="H9" s="5">
        <v>2763795</v>
      </c>
      <c r="I9" s="5">
        <v>2763795</v>
      </c>
      <c r="J9" s="5">
        <v>1.129</v>
      </c>
      <c r="K9" s="5">
        <v>0.88600000000000001</v>
      </c>
      <c r="L9" s="5">
        <v>0.95399999999999996</v>
      </c>
      <c r="M9" s="5">
        <f t="shared" si="0"/>
        <v>268.61648362328702</v>
      </c>
      <c r="N9" s="6"/>
    </row>
    <row r="10" spans="1:14" x14ac:dyDescent="0.2">
      <c r="A10" s="4">
        <v>9</v>
      </c>
      <c r="B10" s="5" t="s">
        <v>13</v>
      </c>
      <c r="C10" s="5">
        <v>20400</v>
      </c>
      <c r="D10" s="5">
        <v>281.97500000000002</v>
      </c>
      <c r="E10" s="5">
        <v>221</v>
      </c>
      <c r="F10" s="5">
        <v>564</v>
      </c>
      <c r="G10" s="5">
        <v>0.82</v>
      </c>
      <c r="H10" s="5">
        <v>5752286</v>
      </c>
      <c r="I10" s="5">
        <v>5752286</v>
      </c>
      <c r="J10" s="5">
        <v>1.2190000000000001</v>
      </c>
      <c r="K10" s="5">
        <v>0.82099999999999995</v>
      </c>
      <c r="L10" s="5">
        <v>0.97</v>
      </c>
      <c r="M10" s="5">
        <f t="shared" si="0"/>
        <v>281.97480392156865</v>
      </c>
      <c r="N10" s="6"/>
    </row>
    <row r="11" spans="1:14" x14ac:dyDescent="0.2">
      <c r="A11" s="4">
        <v>10</v>
      </c>
      <c r="B11" s="5" t="s">
        <v>13</v>
      </c>
      <c r="C11" s="5">
        <v>10626</v>
      </c>
      <c r="D11" s="5">
        <v>252.554</v>
      </c>
      <c r="E11" s="5">
        <v>211</v>
      </c>
      <c r="F11" s="5">
        <v>319</v>
      </c>
      <c r="G11" s="5">
        <v>0.872</v>
      </c>
      <c r="H11" s="5">
        <v>2683641</v>
      </c>
      <c r="I11" s="5">
        <v>2683641</v>
      </c>
      <c r="J11" s="5">
        <v>1.2190000000000001</v>
      </c>
      <c r="K11" s="5">
        <v>0.82</v>
      </c>
      <c r="L11" s="5">
        <v>0.98199999999999998</v>
      </c>
      <c r="M11" s="5">
        <f t="shared" si="0"/>
        <v>252.55420666290232</v>
      </c>
      <c r="N11" s="6"/>
    </row>
    <row r="12" spans="1:14" x14ac:dyDescent="0.2">
      <c r="A12" s="4">
        <v>11</v>
      </c>
      <c r="B12" s="5" t="s">
        <v>13</v>
      </c>
      <c r="C12" s="5">
        <v>272</v>
      </c>
      <c r="D12" s="5">
        <v>320.96699999999998</v>
      </c>
      <c r="E12" s="5">
        <v>239</v>
      </c>
      <c r="F12" s="5">
        <v>509</v>
      </c>
      <c r="G12" s="5">
        <v>0.95899999999999996</v>
      </c>
      <c r="H12" s="5">
        <v>87303</v>
      </c>
      <c r="I12" s="5">
        <v>87303</v>
      </c>
      <c r="J12" s="5">
        <v>1.137</v>
      </c>
      <c r="K12" s="5">
        <v>0.879</v>
      </c>
      <c r="L12" s="5">
        <v>0.95599999999999996</v>
      </c>
      <c r="M12" s="5">
        <f t="shared" si="0"/>
        <v>320.96691176470586</v>
      </c>
      <c r="N12" s="6"/>
    </row>
    <row r="13" spans="1:14" x14ac:dyDescent="0.2">
      <c r="A13" s="4">
        <v>12</v>
      </c>
      <c r="B13" s="5" t="s">
        <v>13</v>
      </c>
      <c r="C13" s="5">
        <v>10248</v>
      </c>
      <c r="D13" s="5">
        <v>248.99600000000001</v>
      </c>
      <c r="E13" s="5">
        <v>198</v>
      </c>
      <c r="F13" s="5">
        <v>309</v>
      </c>
      <c r="G13" s="5">
        <v>0.878</v>
      </c>
      <c r="H13" s="5">
        <v>2551711</v>
      </c>
      <c r="I13" s="5">
        <v>2551711</v>
      </c>
      <c r="J13" s="5">
        <v>1.2</v>
      </c>
      <c r="K13" s="5">
        <v>0.83299999999999996</v>
      </c>
      <c r="L13" s="5">
        <v>0.98299999999999998</v>
      </c>
      <c r="M13" s="5">
        <f t="shared" si="0"/>
        <v>248.99599921935987</v>
      </c>
      <c r="N13" s="6"/>
    </row>
    <row r="14" spans="1:14" x14ac:dyDescent="0.2">
      <c r="A14" s="4">
        <v>13</v>
      </c>
      <c r="B14" s="5" t="s">
        <v>13</v>
      </c>
      <c r="C14" s="5">
        <v>11756</v>
      </c>
      <c r="D14" s="5">
        <v>252.47300000000001</v>
      </c>
      <c r="E14" s="5">
        <v>207</v>
      </c>
      <c r="F14" s="5">
        <v>368</v>
      </c>
      <c r="G14" s="5">
        <v>0.874</v>
      </c>
      <c r="H14" s="5">
        <v>2968067</v>
      </c>
      <c r="I14" s="5">
        <v>2968067</v>
      </c>
      <c r="J14" s="5">
        <v>1.2290000000000001</v>
      </c>
      <c r="K14" s="5">
        <v>0.81399999999999995</v>
      </c>
      <c r="L14" s="5">
        <v>0.98099999999999998</v>
      </c>
      <c r="M14" s="5">
        <f t="shared" si="0"/>
        <v>252.47252466825452</v>
      </c>
      <c r="N14" s="6"/>
    </row>
    <row r="15" spans="1:14" x14ac:dyDescent="0.2">
      <c r="A15" s="4">
        <v>14</v>
      </c>
      <c r="B15" s="5" t="s">
        <v>13</v>
      </c>
      <c r="C15" s="5">
        <v>15263</v>
      </c>
      <c r="D15" s="5">
        <v>274.93599999999998</v>
      </c>
      <c r="E15" s="5">
        <v>218</v>
      </c>
      <c r="F15" s="5">
        <v>673</v>
      </c>
      <c r="G15" s="5">
        <v>0.82799999999999996</v>
      </c>
      <c r="H15" s="5">
        <v>4196346</v>
      </c>
      <c r="I15" s="5">
        <v>4196346</v>
      </c>
      <c r="J15" s="5">
        <v>1.3620000000000001</v>
      </c>
      <c r="K15" s="5">
        <v>0.73399999999999999</v>
      </c>
      <c r="L15" s="5">
        <v>0.98</v>
      </c>
      <c r="M15" s="5">
        <f t="shared" si="0"/>
        <v>274.93585795715126</v>
      </c>
      <c r="N15" s="6"/>
    </row>
    <row r="16" spans="1:14" x14ac:dyDescent="0.2">
      <c r="A16" s="4">
        <v>15</v>
      </c>
      <c r="B16" s="5" t="s">
        <v>14</v>
      </c>
      <c r="C16" s="5">
        <v>10694</v>
      </c>
      <c r="D16" s="5">
        <v>284.82400000000001</v>
      </c>
      <c r="E16" s="5">
        <v>188</v>
      </c>
      <c r="F16" s="5">
        <v>589</v>
      </c>
      <c r="G16" s="5">
        <v>0.80700000000000005</v>
      </c>
      <c r="H16" s="5">
        <v>3045912</v>
      </c>
      <c r="I16" s="5">
        <v>3045912</v>
      </c>
      <c r="J16" s="5">
        <v>1.286</v>
      </c>
      <c r="K16" s="5">
        <v>0.77800000000000002</v>
      </c>
      <c r="L16" s="5">
        <v>0.96499999999999997</v>
      </c>
      <c r="M16" s="5">
        <f t="shared" si="0"/>
        <v>284.82438750701328</v>
      </c>
      <c r="N16" s="6"/>
    </row>
    <row r="17" spans="1:15" x14ac:dyDescent="0.2">
      <c r="A17" s="4">
        <v>16</v>
      </c>
      <c r="B17" s="5" t="s">
        <v>14</v>
      </c>
      <c r="C17" s="5">
        <v>11002</v>
      </c>
      <c r="D17" s="5">
        <v>290.38299999999998</v>
      </c>
      <c r="E17" s="5">
        <v>207</v>
      </c>
      <c r="F17" s="5">
        <v>506</v>
      </c>
      <c r="G17" s="5">
        <v>0.85799999999999998</v>
      </c>
      <c r="H17" s="5">
        <v>3194791</v>
      </c>
      <c r="I17" s="5">
        <v>3194791</v>
      </c>
      <c r="J17" s="5">
        <v>1.208</v>
      </c>
      <c r="K17" s="5">
        <v>0.82799999999999996</v>
      </c>
      <c r="L17" s="5">
        <v>0.97099999999999997</v>
      </c>
      <c r="M17" s="5">
        <f t="shared" si="0"/>
        <v>290.38274859116524</v>
      </c>
      <c r="N17" s="6"/>
    </row>
    <row r="18" spans="1:15" x14ac:dyDescent="0.2">
      <c r="A18" s="4">
        <v>17</v>
      </c>
      <c r="B18" s="5" t="s">
        <v>14</v>
      </c>
      <c r="C18" s="5">
        <v>210</v>
      </c>
      <c r="D18" s="5">
        <v>254.65700000000001</v>
      </c>
      <c r="E18" s="5">
        <v>221</v>
      </c>
      <c r="F18" s="5">
        <v>307</v>
      </c>
      <c r="G18" s="5">
        <v>0.97399999999999998</v>
      </c>
      <c r="H18" s="5">
        <v>53478</v>
      </c>
      <c r="I18" s="5">
        <v>53478</v>
      </c>
      <c r="J18" s="5">
        <v>1.085</v>
      </c>
      <c r="K18" s="5">
        <v>0.92200000000000004</v>
      </c>
      <c r="L18" s="5">
        <v>0.96099999999999997</v>
      </c>
      <c r="M18" s="5">
        <f t="shared" si="0"/>
        <v>254.65714285714284</v>
      </c>
      <c r="N18" s="6"/>
    </row>
    <row r="19" spans="1:15" x14ac:dyDescent="0.2">
      <c r="A19" s="4">
        <v>18</v>
      </c>
      <c r="B19" s="5" t="s">
        <v>14</v>
      </c>
      <c r="C19" s="5">
        <v>10948</v>
      </c>
      <c r="D19" s="5">
        <v>281.089</v>
      </c>
      <c r="E19" s="5">
        <v>204</v>
      </c>
      <c r="F19" s="5">
        <v>467</v>
      </c>
      <c r="G19" s="5">
        <v>0.86599999999999999</v>
      </c>
      <c r="H19" s="5">
        <v>3077358</v>
      </c>
      <c r="I19" s="5">
        <v>3077358</v>
      </c>
      <c r="J19" s="5">
        <v>1.33</v>
      </c>
      <c r="K19" s="5">
        <v>0.752</v>
      </c>
      <c r="L19" s="5">
        <v>0.98299999999999998</v>
      </c>
      <c r="M19" s="5">
        <f t="shared" si="0"/>
        <v>281.08860065765435</v>
      </c>
      <c r="N19" s="6"/>
    </row>
    <row r="20" spans="1:15" x14ac:dyDescent="0.2">
      <c r="A20" s="4">
        <v>19</v>
      </c>
      <c r="B20" s="5" t="s">
        <v>14</v>
      </c>
      <c r="C20" s="5">
        <v>8942</v>
      </c>
      <c r="D20" s="5">
        <v>252.465</v>
      </c>
      <c r="E20" s="5">
        <v>191</v>
      </c>
      <c r="F20" s="5">
        <v>488</v>
      </c>
      <c r="G20" s="5">
        <v>0.80700000000000005</v>
      </c>
      <c r="H20" s="5">
        <v>2257543</v>
      </c>
      <c r="I20" s="5">
        <v>2257543</v>
      </c>
      <c r="J20" s="5">
        <v>1.3959999999999999</v>
      </c>
      <c r="K20" s="5">
        <v>0.71599999999999997</v>
      </c>
      <c r="L20" s="5">
        <v>0.96399999999999997</v>
      </c>
      <c r="M20" s="5">
        <f t="shared" si="0"/>
        <v>252.46510847685082</v>
      </c>
      <c r="N20" s="6"/>
    </row>
    <row r="21" spans="1:15" x14ac:dyDescent="0.2">
      <c r="A21" s="4">
        <v>20</v>
      </c>
      <c r="B21" s="5" t="s">
        <v>14</v>
      </c>
      <c r="C21" s="5">
        <v>8353</v>
      </c>
      <c r="D21" s="5">
        <v>241.93899999999999</v>
      </c>
      <c r="E21" s="5">
        <v>196</v>
      </c>
      <c r="F21" s="5">
        <v>417</v>
      </c>
      <c r="G21" s="5">
        <v>0.88400000000000001</v>
      </c>
      <c r="H21" s="5">
        <v>2020914</v>
      </c>
      <c r="I21" s="5">
        <v>2020914</v>
      </c>
      <c r="J21" s="5">
        <v>1.2330000000000001</v>
      </c>
      <c r="K21" s="5">
        <v>0.81100000000000005</v>
      </c>
      <c r="L21" s="5">
        <v>0.98099999999999998</v>
      </c>
      <c r="M21" s="5">
        <f t="shared" si="0"/>
        <v>241.93870465700945</v>
      </c>
      <c r="N21" s="6"/>
    </row>
    <row r="22" spans="1:15" x14ac:dyDescent="0.2">
      <c r="A22" s="4">
        <v>21</v>
      </c>
      <c r="B22" s="5" t="s">
        <v>14</v>
      </c>
      <c r="C22" s="5">
        <v>226</v>
      </c>
      <c r="D22" s="5">
        <v>255.67699999999999</v>
      </c>
      <c r="E22" s="5">
        <v>227</v>
      </c>
      <c r="F22" s="5">
        <v>355</v>
      </c>
      <c r="G22" s="5">
        <v>0.94299999999999995</v>
      </c>
      <c r="H22" s="5">
        <v>57783</v>
      </c>
      <c r="I22" s="5">
        <v>57783</v>
      </c>
      <c r="J22" s="5">
        <v>1.0669999999999999</v>
      </c>
      <c r="K22" s="5">
        <v>0.93700000000000006</v>
      </c>
      <c r="L22" s="5">
        <v>0.94799999999999995</v>
      </c>
      <c r="M22" s="5">
        <f t="shared" si="0"/>
        <v>255.67699115044249</v>
      </c>
      <c r="N22" s="6"/>
    </row>
    <row r="23" spans="1:15" x14ac:dyDescent="0.2">
      <c r="A23" s="4">
        <v>22</v>
      </c>
      <c r="B23" s="5" t="s">
        <v>14</v>
      </c>
      <c r="C23" s="5">
        <v>484</v>
      </c>
      <c r="D23" s="5">
        <v>238.78100000000001</v>
      </c>
      <c r="E23" s="5">
        <v>209</v>
      </c>
      <c r="F23" s="5">
        <v>355</v>
      </c>
      <c r="G23" s="5">
        <v>0.751</v>
      </c>
      <c r="H23" s="5">
        <v>115570</v>
      </c>
      <c r="I23" s="5">
        <v>115570</v>
      </c>
      <c r="J23" s="5">
        <v>1.2310000000000001</v>
      </c>
      <c r="K23" s="5">
        <v>0.81200000000000006</v>
      </c>
      <c r="L23" s="5">
        <v>0.90900000000000003</v>
      </c>
      <c r="M23" s="5">
        <f t="shared" si="0"/>
        <v>238.78099173553719</v>
      </c>
      <c r="N23" s="6"/>
    </row>
    <row r="24" spans="1:15" x14ac:dyDescent="0.2">
      <c r="A24" s="4">
        <v>23</v>
      </c>
      <c r="B24" s="5" t="s">
        <v>14</v>
      </c>
      <c r="C24" s="5">
        <v>340</v>
      </c>
      <c r="D24" s="5">
        <v>283.21800000000002</v>
      </c>
      <c r="E24" s="5">
        <v>213</v>
      </c>
      <c r="F24" s="5">
        <v>621</v>
      </c>
      <c r="G24" s="5">
        <v>0.873</v>
      </c>
      <c r="H24" s="5">
        <v>96294</v>
      </c>
      <c r="I24" s="5">
        <v>96294</v>
      </c>
      <c r="J24" s="5">
        <v>1.278</v>
      </c>
      <c r="K24" s="5">
        <v>0.78200000000000003</v>
      </c>
      <c r="L24" s="5">
        <v>0.94199999999999995</v>
      </c>
      <c r="M24" s="5">
        <f t="shared" si="0"/>
        <v>283.2176470588235</v>
      </c>
      <c r="N24" s="6"/>
    </row>
    <row r="25" spans="1:15" x14ac:dyDescent="0.2">
      <c r="A25" s="4">
        <v>24</v>
      </c>
      <c r="B25" s="5" t="s">
        <v>14</v>
      </c>
      <c r="C25" s="5">
        <v>11304</v>
      </c>
      <c r="D25" s="5">
        <v>267.803</v>
      </c>
      <c r="E25" s="5">
        <v>202</v>
      </c>
      <c r="F25" s="5">
        <v>619</v>
      </c>
      <c r="G25" s="5">
        <v>0.80400000000000005</v>
      </c>
      <c r="H25" s="5">
        <v>3027245</v>
      </c>
      <c r="I25" s="5">
        <v>3027245</v>
      </c>
      <c r="J25" s="5">
        <v>1.7509999999999999</v>
      </c>
      <c r="K25" s="5">
        <v>0.57099999999999995</v>
      </c>
      <c r="L25" s="5">
        <v>0.97699999999999998</v>
      </c>
      <c r="M25" s="5">
        <f t="shared" si="0"/>
        <v>267.80299009200286</v>
      </c>
      <c r="N25" s="6"/>
    </row>
    <row r="26" spans="1:15" x14ac:dyDescent="0.2">
      <c r="A26" s="4">
        <v>25</v>
      </c>
      <c r="B26" s="5" t="s">
        <v>14</v>
      </c>
      <c r="C26" s="5">
        <v>9880</v>
      </c>
      <c r="D26" s="5">
        <v>256.58699999999999</v>
      </c>
      <c r="E26" s="5">
        <v>202</v>
      </c>
      <c r="F26" s="5">
        <v>353</v>
      </c>
      <c r="G26" s="5">
        <v>0.86</v>
      </c>
      <c r="H26" s="5">
        <v>2535079</v>
      </c>
      <c r="I26" s="5">
        <v>2535079</v>
      </c>
      <c r="J26" s="5">
        <v>1.109</v>
      </c>
      <c r="K26" s="5">
        <v>0.90200000000000002</v>
      </c>
      <c r="L26" s="5">
        <v>0.97299999999999998</v>
      </c>
      <c r="M26" s="5">
        <f t="shared" si="0"/>
        <v>256.58694331983804</v>
      </c>
      <c r="N26" s="6"/>
    </row>
    <row r="27" spans="1:15" x14ac:dyDescent="0.2">
      <c r="A27" s="4">
        <v>26</v>
      </c>
      <c r="B27" s="5" t="s">
        <v>14</v>
      </c>
      <c r="C27" s="5">
        <v>8709</v>
      </c>
      <c r="D27" s="5">
        <v>237.917</v>
      </c>
      <c r="E27" s="5">
        <v>191</v>
      </c>
      <c r="F27" s="5">
        <v>356</v>
      </c>
      <c r="G27" s="5">
        <v>0.85199999999999998</v>
      </c>
      <c r="H27" s="5">
        <v>2072022</v>
      </c>
      <c r="I27" s="5">
        <v>2072022</v>
      </c>
      <c r="J27" s="5">
        <v>1.375</v>
      </c>
      <c r="K27" s="5">
        <v>0.72699999999999998</v>
      </c>
      <c r="L27" s="5">
        <v>0.98099999999999998</v>
      </c>
      <c r="M27" s="5">
        <f t="shared" si="0"/>
        <v>237.91732690320359</v>
      </c>
      <c r="N27" s="6"/>
      <c r="O27">
        <f>_xlfn.STDEV.S(M2:M28)</f>
        <v>24.946972591697641</v>
      </c>
    </row>
    <row r="28" spans="1:15" ht="17" thickBot="1" x14ac:dyDescent="0.25">
      <c r="A28" s="7">
        <v>27</v>
      </c>
      <c r="B28" s="8" t="s">
        <v>14</v>
      </c>
      <c r="C28" s="8">
        <v>10082</v>
      </c>
      <c r="D28" s="8">
        <v>243.80600000000001</v>
      </c>
      <c r="E28" s="8">
        <v>196</v>
      </c>
      <c r="F28" s="8">
        <v>602</v>
      </c>
      <c r="G28" s="8">
        <v>0.86499999999999999</v>
      </c>
      <c r="H28" s="8">
        <v>2458049</v>
      </c>
      <c r="I28" s="8">
        <v>2458049</v>
      </c>
      <c r="J28" s="8">
        <v>1.1990000000000001</v>
      </c>
      <c r="K28" s="8">
        <v>0.83399999999999996</v>
      </c>
      <c r="L28" s="8">
        <v>0.98199999999999998</v>
      </c>
      <c r="M28" s="8">
        <f t="shared" si="0"/>
        <v>243.80569331481848</v>
      </c>
      <c r="N28" s="9">
        <f>AVERAGE(M2:M28)</f>
        <v>264.59117635888475</v>
      </c>
      <c r="O28">
        <f>_xlfn.CONFIDENCE.T(0.05, O27,27)</f>
        <v>9.8686936786470305</v>
      </c>
    </row>
    <row r="29" spans="1:15" x14ac:dyDescent="0.2">
      <c r="A29" s="1">
        <v>28</v>
      </c>
      <c r="B29" s="2" t="s">
        <v>15</v>
      </c>
      <c r="C29" s="2">
        <v>13827</v>
      </c>
      <c r="D29" s="2">
        <v>292.78199999999998</v>
      </c>
      <c r="E29" s="2">
        <v>200</v>
      </c>
      <c r="F29" s="2">
        <v>659</v>
      </c>
      <c r="G29" s="2">
        <v>0.85399999999999998</v>
      </c>
      <c r="H29" s="2">
        <v>4048297</v>
      </c>
      <c r="I29" s="2">
        <v>4048297</v>
      </c>
      <c r="J29" s="2">
        <v>1.407</v>
      </c>
      <c r="K29" s="2">
        <v>0.71099999999999997</v>
      </c>
      <c r="L29" s="2">
        <v>0.98499999999999999</v>
      </c>
      <c r="M29" s="2">
        <f t="shared" si="0"/>
        <v>292.78202068416863</v>
      </c>
      <c r="N29" s="3"/>
    </row>
    <row r="30" spans="1:15" x14ac:dyDescent="0.2">
      <c r="A30" s="4">
        <v>29</v>
      </c>
      <c r="B30" s="5" t="s">
        <v>15</v>
      </c>
      <c r="C30" s="5">
        <v>8024</v>
      </c>
      <c r="D30" s="5">
        <v>586.14</v>
      </c>
      <c r="E30" s="5">
        <v>277</v>
      </c>
      <c r="F30" s="5">
        <v>1477</v>
      </c>
      <c r="G30" s="5">
        <v>0.89500000000000002</v>
      </c>
      <c r="H30" s="5">
        <v>4703184</v>
      </c>
      <c r="I30" s="5">
        <v>4703184</v>
      </c>
      <c r="J30" s="5">
        <v>1.0860000000000001</v>
      </c>
      <c r="K30" s="5">
        <v>0.92100000000000004</v>
      </c>
      <c r="L30" s="5">
        <v>0.98199999999999998</v>
      </c>
      <c r="M30" s="5">
        <f t="shared" si="0"/>
        <v>586.13958125623128</v>
      </c>
      <c r="N30" s="6"/>
    </row>
    <row r="31" spans="1:15" x14ac:dyDescent="0.2">
      <c r="A31" s="4">
        <v>30</v>
      </c>
      <c r="B31" s="5" t="s">
        <v>15</v>
      </c>
      <c r="C31" s="5">
        <v>8261</v>
      </c>
      <c r="D31" s="5">
        <v>320.42</v>
      </c>
      <c r="E31" s="5">
        <v>214</v>
      </c>
      <c r="F31" s="5">
        <v>664</v>
      </c>
      <c r="G31" s="5">
        <v>0.85799999999999998</v>
      </c>
      <c r="H31" s="5">
        <v>2646989</v>
      </c>
      <c r="I31" s="5">
        <v>2646989</v>
      </c>
      <c r="J31" s="5">
        <v>1.339</v>
      </c>
      <c r="K31" s="5">
        <v>0.747</v>
      </c>
      <c r="L31" s="5">
        <v>0.97799999999999998</v>
      </c>
      <c r="M31" s="5">
        <f t="shared" si="0"/>
        <v>320.41992494855344</v>
      </c>
      <c r="N31" s="6"/>
    </row>
    <row r="32" spans="1:15" x14ac:dyDescent="0.2">
      <c r="A32" s="4">
        <v>31</v>
      </c>
      <c r="B32" s="5" t="s">
        <v>15</v>
      </c>
      <c r="C32" s="5">
        <v>9067</v>
      </c>
      <c r="D32" s="5">
        <v>686.66</v>
      </c>
      <c r="E32" s="5">
        <v>262</v>
      </c>
      <c r="F32" s="5">
        <v>2548</v>
      </c>
      <c r="G32" s="5">
        <v>0.88100000000000001</v>
      </c>
      <c r="H32" s="5">
        <v>6225949</v>
      </c>
      <c r="I32" s="5">
        <v>6225949</v>
      </c>
      <c r="J32" s="5">
        <v>1.1950000000000001</v>
      </c>
      <c r="K32" s="5">
        <v>0.83699999999999997</v>
      </c>
      <c r="L32" s="5">
        <v>0.98299999999999998</v>
      </c>
      <c r="M32" s="5">
        <f t="shared" si="0"/>
        <v>686.66030660637477</v>
      </c>
      <c r="N32" s="6"/>
    </row>
    <row r="33" spans="1:14" x14ac:dyDescent="0.2">
      <c r="A33" s="4">
        <v>32</v>
      </c>
      <c r="B33" s="5" t="s">
        <v>15</v>
      </c>
      <c r="C33" s="5">
        <v>5715</v>
      </c>
      <c r="D33" s="5">
        <v>534.05700000000002</v>
      </c>
      <c r="E33" s="5">
        <v>255</v>
      </c>
      <c r="F33" s="5">
        <v>1269</v>
      </c>
      <c r="G33" s="5">
        <v>0.82</v>
      </c>
      <c r="H33" s="5">
        <v>3052134</v>
      </c>
      <c r="I33" s="5">
        <v>3052134</v>
      </c>
      <c r="J33" s="5">
        <v>1.554</v>
      </c>
      <c r="K33" s="5">
        <v>0.64400000000000002</v>
      </c>
      <c r="L33" s="5">
        <v>0.97599999999999998</v>
      </c>
      <c r="M33" s="5">
        <f t="shared" si="0"/>
        <v>534.05669291338586</v>
      </c>
      <c r="N33" s="6"/>
    </row>
    <row r="34" spans="1:14" x14ac:dyDescent="0.2">
      <c r="A34" s="4">
        <v>33</v>
      </c>
      <c r="B34" s="5" t="s">
        <v>15</v>
      </c>
      <c r="C34" s="5">
        <v>8537</v>
      </c>
      <c r="D34" s="5">
        <v>352.06299999999999</v>
      </c>
      <c r="E34" s="5">
        <v>203</v>
      </c>
      <c r="F34" s="5">
        <v>1586</v>
      </c>
      <c r="G34" s="5">
        <v>0.89400000000000002</v>
      </c>
      <c r="H34" s="5">
        <v>3005558</v>
      </c>
      <c r="I34" s="5">
        <v>3005558</v>
      </c>
      <c r="J34" s="5">
        <v>1.085</v>
      </c>
      <c r="K34" s="5">
        <v>0.92200000000000004</v>
      </c>
      <c r="L34" s="5">
        <v>0.98099999999999998</v>
      </c>
      <c r="M34" s="5">
        <f t="shared" si="0"/>
        <v>352.06255124751084</v>
      </c>
      <c r="N34" s="6"/>
    </row>
    <row r="35" spans="1:14" x14ac:dyDescent="0.2">
      <c r="A35" s="4">
        <v>34</v>
      </c>
      <c r="B35" s="5" t="s">
        <v>15</v>
      </c>
      <c r="C35" s="5">
        <v>15526</v>
      </c>
      <c r="D35" s="5">
        <v>286.964</v>
      </c>
      <c r="E35" s="5">
        <v>196</v>
      </c>
      <c r="F35" s="5">
        <v>641</v>
      </c>
      <c r="G35" s="5">
        <v>0.85</v>
      </c>
      <c r="H35" s="5">
        <v>4455397</v>
      </c>
      <c r="I35" s="5">
        <v>4455397</v>
      </c>
      <c r="J35" s="5">
        <v>1.3919999999999999</v>
      </c>
      <c r="K35" s="5">
        <v>0.71899999999999997</v>
      </c>
      <c r="L35" s="5">
        <v>0.98499999999999999</v>
      </c>
      <c r="M35" s="5">
        <f t="shared" si="0"/>
        <v>286.96360942934433</v>
      </c>
      <c r="N35" s="6"/>
    </row>
    <row r="36" spans="1:14" x14ac:dyDescent="0.2">
      <c r="A36" s="4">
        <v>35</v>
      </c>
      <c r="B36" s="5" t="s">
        <v>15</v>
      </c>
      <c r="C36" s="5">
        <v>6784</v>
      </c>
      <c r="D36" s="5">
        <v>368.60500000000002</v>
      </c>
      <c r="E36" s="5">
        <v>220</v>
      </c>
      <c r="F36" s="5">
        <v>849</v>
      </c>
      <c r="G36" s="5">
        <v>0.82</v>
      </c>
      <c r="H36" s="5">
        <v>2500619</v>
      </c>
      <c r="I36" s="5">
        <v>2500619</v>
      </c>
      <c r="J36" s="5">
        <v>1.52</v>
      </c>
      <c r="K36" s="5">
        <v>0.65800000000000003</v>
      </c>
      <c r="L36" s="5">
        <v>0.96799999999999997</v>
      </c>
      <c r="M36" s="5">
        <f t="shared" si="0"/>
        <v>368.60539504716979</v>
      </c>
      <c r="N36" s="6"/>
    </row>
    <row r="37" spans="1:14" x14ac:dyDescent="0.2">
      <c r="A37" s="4">
        <v>36</v>
      </c>
      <c r="B37" s="5" t="s">
        <v>15</v>
      </c>
      <c r="C37" s="5">
        <v>9361</v>
      </c>
      <c r="D37" s="5">
        <v>573.80899999999997</v>
      </c>
      <c r="E37" s="5">
        <v>266</v>
      </c>
      <c r="F37" s="5">
        <v>1483</v>
      </c>
      <c r="G37" s="5">
        <v>0.88400000000000001</v>
      </c>
      <c r="H37" s="5">
        <v>5371423</v>
      </c>
      <c r="I37" s="5">
        <v>5371423</v>
      </c>
      <c r="J37" s="5">
        <v>1.21</v>
      </c>
      <c r="K37" s="5">
        <v>0.82599999999999996</v>
      </c>
      <c r="L37" s="5">
        <v>0.98099999999999998</v>
      </c>
      <c r="M37" s="5">
        <f t="shared" si="0"/>
        <v>573.80867428693512</v>
      </c>
      <c r="N37" s="6"/>
    </row>
    <row r="38" spans="1:14" x14ac:dyDescent="0.2">
      <c r="A38" s="4">
        <v>37</v>
      </c>
      <c r="B38" s="5" t="s">
        <v>15</v>
      </c>
      <c r="C38" s="5">
        <v>7992</v>
      </c>
      <c r="D38" s="5">
        <v>535.80200000000002</v>
      </c>
      <c r="E38" s="5">
        <v>246</v>
      </c>
      <c r="F38" s="5">
        <v>1764</v>
      </c>
      <c r="G38" s="5">
        <v>0.78500000000000003</v>
      </c>
      <c r="H38" s="5">
        <v>4282130</v>
      </c>
      <c r="I38" s="5">
        <v>4282130</v>
      </c>
      <c r="J38" s="5">
        <v>1.883</v>
      </c>
      <c r="K38" s="5">
        <v>0.53100000000000003</v>
      </c>
      <c r="L38" s="5">
        <v>0.98199999999999998</v>
      </c>
      <c r="M38" s="5">
        <f t="shared" si="0"/>
        <v>535.80205205205209</v>
      </c>
      <c r="N38" s="6"/>
    </row>
    <row r="39" spans="1:14" x14ac:dyDescent="0.2">
      <c r="A39" s="4">
        <v>38</v>
      </c>
      <c r="B39" s="5" t="s">
        <v>16</v>
      </c>
      <c r="C39" s="5">
        <v>9565</v>
      </c>
      <c r="D39" s="5">
        <v>336.88499999999999</v>
      </c>
      <c r="E39" s="5">
        <v>221</v>
      </c>
      <c r="F39" s="5">
        <v>790</v>
      </c>
      <c r="G39" s="5">
        <v>0.81699999999999995</v>
      </c>
      <c r="H39" s="5">
        <v>3222306</v>
      </c>
      <c r="I39" s="5">
        <v>3222306</v>
      </c>
      <c r="J39" s="5">
        <v>1.3839999999999999</v>
      </c>
      <c r="K39" s="5">
        <v>0.72199999999999998</v>
      </c>
      <c r="L39" s="5">
        <v>0.97</v>
      </c>
      <c r="M39" s="5">
        <f t="shared" si="0"/>
        <v>336.88510193413487</v>
      </c>
      <c r="N39" s="6"/>
    </row>
    <row r="40" spans="1:14" x14ac:dyDescent="0.2">
      <c r="A40" s="4">
        <v>39</v>
      </c>
      <c r="B40" s="5" t="s">
        <v>16</v>
      </c>
      <c r="C40" s="5">
        <v>12194</v>
      </c>
      <c r="D40" s="5">
        <v>381.858</v>
      </c>
      <c r="E40" s="5">
        <v>235</v>
      </c>
      <c r="F40" s="5">
        <v>745</v>
      </c>
      <c r="G40" s="5">
        <v>0.81299999999999994</v>
      </c>
      <c r="H40" s="5">
        <v>4656377</v>
      </c>
      <c r="I40" s="5">
        <v>4656377</v>
      </c>
      <c r="J40" s="5">
        <v>1.393</v>
      </c>
      <c r="K40" s="5">
        <v>0.71799999999999997</v>
      </c>
      <c r="L40" s="5">
        <v>0.96899999999999997</v>
      </c>
      <c r="M40" s="5">
        <f t="shared" si="0"/>
        <v>381.8580449401345</v>
      </c>
      <c r="N40" s="6"/>
    </row>
    <row r="41" spans="1:14" x14ac:dyDescent="0.2">
      <c r="A41" s="4">
        <v>40</v>
      </c>
      <c r="B41" s="5" t="s">
        <v>16</v>
      </c>
      <c r="C41" s="5">
        <v>11787</v>
      </c>
      <c r="D41" s="5">
        <v>449.25</v>
      </c>
      <c r="E41" s="5">
        <v>251</v>
      </c>
      <c r="F41" s="5">
        <v>825</v>
      </c>
      <c r="G41" s="5">
        <v>0.89200000000000002</v>
      </c>
      <c r="H41" s="5">
        <v>5295309</v>
      </c>
      <c r="I41" s="5">
        <v>5295309</v>
      </c>
      <c r="J41" s="5">
        <v>1.202</v>
      </c>
      <c r="K41" s="5">
        <v>0.83199999999999996</v>
      </c>
      <c r="L41" s="5">
        <v>0.98599999999999999</v>
      </c>
      <c r="M41" s="5">
        <f t="shared" si="0"/>
        <v>449.24993637057776</v>
      </c>
      <c r="N41" s="6"/>
    </row>
    <row r="42" spans="1:14" x14ac:dyDescent="0.2">
      <c r="A42" s="4">
        <v>41</v>
      </c>
      <c r="B42" s="5" t="s">
        <v>16</v>
      </c>
      <c r="C42" s="5">
        <v>24644</v>
      </c>
      <c r="D42" s="5">
        <v>761.17</v>
      </c>
      <c r="E42" s="5">
        <v>297</v>
      </c>
      <c r="F42" s="5">
        <v>2380</v>
      </c>
      <c r="G42" s="5">
        <v>0.54600000000000004</v>
      </c>
      <c r="H42" s="5">
        <v>18758272</v>
      </c>
      <c r="I42" s="5">
        <v>18758272</v>
      </c>
      <c r="J42" s="5">
        <v>1.9610000000000001</v>
      </c>
      <c r="K42" s="5">
        <v>0.51</v>
      </c>
      <c r="L42" s="5">
        <v>0.879</v>
      </c>
      <c r="M42" s="5">
        <f t="shared" si="0"/>
        <v>761.16993994481413</v>
      </c>
      <c r="N42" s="6"/>
    </row>
    <row r="43" spans="1:14" x14ac:dyDescent="0.2">
      <c r="A43" s="4">
        <v>42</v>
      </c>
      <c r="B43" s="5" t="s">
        <v>16</v>
      </c>
      <c r="C43" s="5">
        <v>12965</v>
      </c>
      <c r="D43" s="5">
        <v>331.96199999999999</v>
      </c>
      <c r="E43" s="5">
        <v>218</v>
      </c>
      <c r="F43" s="5">
        <v>862</v>
      </c>
      <c r="G43" s="5">
        <v>0.78700000000000003</v>
      </c>
      <c r="H43" s="5">
        <v>4303886</v>
      </c>
      <c r="I43" s="5">
        <v>4303886</v>
      </c>
      <c r="J43" s="5">
        <v>1.571</v>
      </c>
      <c r="K43" s="5">
        <v>0.63600000000000001</v>
      </c>
      <c r="L43" s="5">
        <v>0.97399999999999998</v>
      </c>
      <c r="M43" s="5">
        <f t="shared" si="0"/>
        <v>331.96189741612034</v>
      </c>
      <c r="N43" s="6"/>
    </row>
    <row r="44" spans="1:14" x14ac:dyDescent="0.2">
      <c r="A44" s="4">
        <v>43</v>
      </c>
      <c r="B44" s="5" t="s">
        <v>16</v>
      </c>
      <c r="C44" s="5">
        <v>10317</v>
      </c>
      <c r="D44" s="5">
        <v>448.33199999999999</v>
      </c>
      <c r="E44" s="5">
        <v>237</v>
      </c>
      <c r="F44" s="5">
        <v>1121</v>
      </c>
      <c r="G44" s="5">
        <v>0.82699999999999996</v>
      </c>
      <c r="H44" s="5">
        <v>4625445</v>
      </c>
      <c r="I44" s="5">
        <v>4625445</v>
      </c>
      <c r="J44" s="5">
        <v>1.623</v>
      </c>
      <c r="K44" s="5">
        <v>0.61599999999999999</v>
      </c>
      <c r="L44" s="5">
        <v>0.97799999999999998</v>
      </c>
      <c r="M44" s="5">
        <f t="shared" si="0"/>
        <v>448.33236405931956</v>
      </c>
      <c r="N44" s="6"/>
    </row>
    <row r="45" spans="1:14" x14ac:dyDescent="0.2">
      <c r="A45" s="4">
        <v>44</v>
      </c>
      <c r="B45" s="5" t="s">
        <v>16</v>
      </c>
      <c r="C45" s="5">
        <v>11752</v>
      </c>
      <c r="D45" s="5">
        <v>527.42899999999997</v>
      </c>
      <c r="E45" s="5">
        <v>256</v>
      </c>
      <c r="F45" s="5">
        <v>1890</v>
      </c>
      <c r="G45" s="5">
        <v>0.873</v>
      </c>
      <c r="H45" s="5">
        <v>6198344</v>
      </c>
      <c r="I45" s="5">
        <v>6198344</v>
      </c>
      <c r="J45" s="5">
        <v>1.2609999999999999</v>
      </c>
      <c r="K45" s="5">
        <v>0.79300000000000004</v>
      </c>
      <c r="L45" s="5">
        <v>0.98199999999999998</v>
      </c>
      <c r="M45" s="5">
        <f t="shared" si="0"/>
        <v>527.42886317222599</v>
      </c>
      <c r="N45" s="6"/>
    </row>
    <row r="46" spans="1:14" x14ac:dyDescent="0.2">
      <c r="A46" s="4">
        <v>45</v>
      </c>
      <c r="B46" s="5" t="s">
        <v>16</v>
      </c>
      <c r="C46" s="5">
        <v>12334</v>
      </c>
      <c r="D46" s="5">
        <v>364.59199999999998</v>
      </c>
      <c r="E46" s="5">
        <v>227</v>
      </c>
      <c r="F46" s="5">
        <v>799</v>
      </c>
      <c r="G46" s="5">
        <v>0.84799999999999998</v>
      </c>
      <c r="H46" s="5">
        <v>4496873</v>
      </c>
      <c r="I46" s="5">
        <v>4496873</v>
      </c>
      <c r="J46" s="5">
        <v>1.127</v>
      </c>
      <c r="K46" s="5">
        <v>0.88700000000000001</v>
      </c>
      <c r="L46" s="5">
        <v>0.96699999999999997</v>
      </c>
      <c r="M46" s="5">
        <f t="shared" si="0"/>
        <v>364.59161666936922</v>
      </c>
      <c r="N46" s="6"/>
    </row>
    <row r="47" spans="1:14" x14ac:dyDescent="0.2">
      <c r="A47" s="4">
        <v>46</v>
      </c>
      <c r="B47" s="5" t="s">
        <v>17</v>
      </c>
      <c r="C47" s="5">
        <v>10157</v>
      </c>
      <c r="D47" s="5">
        <v>775.88699999999994</v>
      </c>
      <c r="E47" s="5">
        <v>320</v>
      </c>
      <c r="F47" s="5">
        <v>2032</v>
      </c>
      <c r="G47" s="5">
        <v>0.872</v>
      </c>
      <c r="H47" s="5">
        <v>7880680</v>
      </c>
      <c r="I47" s="5">
        <v>7880680</v>
      </c>
      <c r="J47" s="5">
        <v>1.3169999999999999</v>
      </c>
      <c r="K47" s="5">
        <v>0.75900000000000001</v>
      </c>
      <c r="L47" s="5">
        <v>0.98199999999999998</v>
      </c>
      <c r="M47" s="5">
        <f t="shared" si="0"/>
        <v>775.88658068327265</v>
      </c>
      <c r="N47" s="6"/>
    </row>
    <row r="48" spans="1:14" x14ac:dyDescent="0.2">
      <c r="A48" s="4">
        <v>47</v>
      </c>
      <c r="B48" s="5" t="s">
        <v>17</v>
      </c>
      <c r="C48" s="5">
        <v>5336</v>
      </c>
      <c r="D48" s="5">
        <v>362.96499999999997</v>
      </c>
      <c r="E48" s="5">
        <v>228</v>
      </c>
      <c r="F48" s="5">
        <v>823</v>
      </c>
      <c r="G48" s="5">
        <v>0.85699999999999998</v>
      </c>
      <c r="H48" s="5">
        <v>1936782</v>
      </c>
      <c r="I48" s="5">
        <v>1936782</v>
      </c>
      <c r="J48" s="5">
        <v>1.43</v>
      </c>
      <c r="K48" s="5">
        <v>0.69899999999999995</v>
      </c>
      <c r="L48" s="5">
        <v>0.97699999999999998</v>
      </c>
      <c r="M48" s="5">
        <f t="shared" si="0"/>
        <v>362.96514242878561</v>
      </c>
      <c r="N48" s="6"/>
    </row>
    <row r="49" spans="1:15" x14ac:dyDescent="0.2">
      <c r="A49" s="4">
        <v>48</v>
      </c>
      <c r="B49" s="5" t="s">
        <v>17</v>
      </c>
      <c r="C49" s="5">
        <v>10435</v>
      </c>
      <c r="D49" s="5">
        <v>460.48200000000003</v>
      </c>
      <c r="E49" s="5">
        <v>227</v>
      </c>
      <c r="F49" s="5">
        <v>1021</v>
      </c>
      <c r="G49" s="5">
        <v>0.877</v>
      </c>
      <c r="H49" s="5">
        <v>4805134</v>
      </c>
      <c r="I49" s="5">
        <v>4805134</v>
      </c>
      <c r="J49" s="5">
        <v>1.2070000000000001</v>
      </c>
      <c r="K49" s="5">
        <v>0.82899999999999996</v>
      </c>
      <c r="L49" s="5">
        <v>0.97899999999999998</v>
      </c>
      <c r="M49" s="5">
        <f t="shared" si="0"/>
        <v>460.48241494968858</v>
      </c>
      <c r="N49" s="6"/>
    </row>
    <row r="50" spans="1:15" x14ac:dyDescent="0.2">
      <c r="A50" s="4">
        <v>49</v>
      </c>
      <c r="B50" s="5" t="s">
        <v>17</v>
      </c>
      <c r="C50" s="5">
        <v>6863</v>
      </c>
      <c r="D50" s="5">
        <v>454.78199999999998</v>
      </c>
      <c r="E50" s="5">
        <v>256</v>
      </c>
      <c r="F50" s="5">
        <v>1004</v>
      </c>
      <c r="G50" s="5">
        <v>0.85199999999999998</v>
      </c>
      <c r="H50" s="5">
        <v>3121172</v>
      </c>
      <c r="I50" s="5">
        <v>3121172</v>
      </c>
      <c r="J50" s="5">
        <v>1.377</v>
      </c>
      <c r="K50" s="5">
        <v>0.72599999999999998</v>
      </c>
      <c r="L50" s="5">
        <v>0.97799999999999998</v>
      </c>
      <c r="M50" s="5">
        <f t="shared" si="0"/>
        <v>454.78245665161006</v>
      </c>
      <c r="N50" s="6"/>
    </row>
    <row r="51" spans="1:15" x14ac:dyDescent="0.2">
      <c r="A51" s="4">
        <v>50</v>
      </c>
      <c r="B51" s="5" t="s">
        <v>17</v>
      </c>
      <c r="C51" s="5">
        <v>7669</v>
      </c>
      <c r="D51" s="5">
        <v>431.53399999999999</v>
      </c>
      <c r="E51" s="5">
        <v>236</v>
      </c>
      <c r="F51" s="5">
        <v>1048</v>
      </c>
      <c r="G51" s="5">
        <v>0.84499999999999997</v>
      </c>
      <c r="H51" s="5">
        <v>3309438</v>
      </c>
      <c r="I51" s="5">
        <v>3309438</v>
      </c>
      <c r="J51" s="5">
        <v>1.2490000000000001</v>
      </c>
      <c r="K51" s="5">
        <v>0.80100000000000005</v>
      </c>
      <c r="L51" s="5">
        <v>0.96899999999999997</v>
      </c>
      <c r="M51" s="5">
        <f t="shared" si="0"/>
        <v>431.53448950319466</v>
      </c>
      <c r="N51" s="6"/>
    </row>
    <row r="52" spans="1:15" x14ac:dyDescent="0.2">
      <c r="A52" s="4">
        <v>51</v>
      </c>
      <c r="B52" s="5" t="s">
        <v>17</v>
      </c>
      <c r="C52" s="5">
        <v>9753</v>
      </c>
      <c r="D52" s="5">
        <v>518.298</v>
      </c>
      <c r="E52" s="5">
        <v>279</v>
      </c>
      <c r="F52" s="5">
        <v>993</v>
      </c>
      <c r="G52" s="5">
        <v>0.88200000000000001</v>
      </c>
      <c r="H52" s="5">
        <v>5054962</v>
      </c>
      <c r="I52" s="5">
        <v>5054962</v>
      </c>
      <c r="J52" s="5">
        <v>1.1779999999999999</v>
      </c>
      <c r="K52" s="5">
        <v>0.84899999999999998</v>
      </c>
      <c r="L52" s="5">
        <v>0.98499999999999999</v>
      </c>
      <c r="M52" s="5">
        <f t="shared" si="0"/>
        <v>518.29816466728187</v>
      </c>
      <c r="N52" s="6"/>
      <c r="O52">
        <f>_xlfn.STDEV.S(M29:M53)</f>
        <v>136.81059345869187</v>
      </c>
    </row>
    <row r="53" spans="1:15" ht="17" thickBot="1" x14ac:dyDescent="0.25">
      <c r="A53" s="7">
        <v>52</v>
      </c>
      <c r="B53" s="8" t="s">
        <v>17</v>
      </c>
      <c r="C53" s="8">
        <v>7238</v>
      </c>
      <c r="D53" s="8">
        <v>391.43299999999999</v>
      </c>
      <c r="E53" s="8">
        <v>258</v>
      </c>
      <c r="F53" s="8">
        <v>837</v>
      </c>
      <c r="G53" s="8">
        <v>0.79200000000000004</v>
      </c>
      <c r="H53" s="8">
        <v>2833189</v>
      </c>
      <c r="I53" s="8">
        <v>2833189</v>
      </c>
      <c r="J53" s="8">
        <v>1.742</v>
      </c>
      <c r="K53" s="8">
        <v>0.57399999999999995</v>
      </c>
      <c r="L53" s="8">
        <v>0.97699999999999998</v>
      </c>
      <c r="M53" s="8">
        <f t="shared" si="0"/>
        <v>391.43257806023763</v>
      </c>
      <c r="N53" s="9">
        <f>AVERAGE(M29:M53)</f>
        <v>461.36641599689966</v>
      </c>
      <c r="O53">
        <f>_xlfn.CONFIDENCE.T(0.05,O52,25)</f>
        <v>56.472637410974137</v>
      </c>
    </row>
    <row r="54" spans="1:15" x14ac:dyDescent="0.2">
      <c r="A54" s="1">
        <v>53</v>
      </c>
      <c r="B54" s="2" t="s">
        <v>18</v>
      </c>
      <c r="C54" s="2">
        <v>13486</v>
      </c>
      <c r="D54" s="2">
        <v>326.17599999999999</v>
      </c>
      <c r="E54" s="2">
        <v>221</v>
      </c>
      <c r="F54" s="2">
        <v>639</v>
      </c>
      <c r="G54" s="2">
        <v>0.80500000000000005</v>
      </c>
      <c r="H54" s="2">
        <v>4398804</v>
      </c>
      <c r="I54" s="2">
        <v>4398804</v>
      </c>
      <c r="J54" s="2">
        <v>1.1950000000000001</v>
      </c>
      <c r="K54" s="2">
        <v>0.83699999999999997</v>
      </c>
      <c r="L54" s="2">
        <v>0.96099999999999997</v>
      </c>
      <c r="M54" s="2">
        <f t="shared" si="0"/>
        <v>326.17558950022243</v>
      </c>
      <c r="N54" s="3"/>
    </row>
    <row r="55" spans="1:15" x14ac:dyDescent="0.2">
      <c r="A55" s="4">
        <v>54</v>
      </c>
      <c r="B55" s="5" t="s">
        <v>18</v>
      </c>
      <c r="C55" s="5">
        <v>10599</v>
      </c>
      <c r="D55" s="5">
        <v>281.01499999999999</v>
      </c>
      <c r="E55" s="5">
        <v>212</v>
      </c>
      <c r="F55" s="5">
        <v>355</v>
      </c>
      <c r="G55" s="5">
        <v>0.878</v>
      </c>
      <c r="H55" s="5">
        <v>2978478</v>
      </c>
      <c r="I55" s="5">
        <v>2978478</v>
      </c>
      <c r="J55" s="5">
        <v>1.264</v>
      </c>
      <c r="K55" s="5">
        <v>0.79100000000000004</v>
      </c>
      <c r="L55" s="5">
        <v>0.98299999999999998</v>
      </c>
      <c r="M55" s="5">
        <f t="shared" si="0"/>
        <v>281.01500141522786</v>
      </c>
      <c r="N55" s="6"/>
    </row>
    <row r="56" spans="1:15" x14ac:dyDescent="0.2">
      <c r="A56" s="4">
        <v>55</v>
      </c>
      <c r="B56" s="5" t="s">
        <v>18</v>
      </c>
      <c r="C56" s="5">
        <v>9900</v>
      </c>
      <c r="D56" s="5">
        <v>294.178</v>
      </c>
      <c r="E56" s="5">
        <v>213</v>
      </c>
      <c r="F56" s="5">
        <v>437</v>
      </c>
      <c r="G56" s="5">
        <v>0.85099999999999998</v>
      </c>
      <c r="H56" s="5">
        <v>2912359</v>
      </c>
      <c r="I56" s="5">
        <v>2912359</v>
      </c>
      <c r="J56" s="5">
        <v>1.423</v>
      </c>
      <c r="K56" s="5">
        <v>0.70299999999999996</v>
      </c>
      <c r="L56" s="5">
        <v>0.98099999999999998</v>
      </c>
      <c r="M56" s="5">
        <f t="shared" si="0"/>
        <v>294.17767676767676</v>
      </c>
      <c r="N56" s="6"/>
    </row>
    <row r="57" spans="1:15" x14ac:dyDescent="0.2">
      <c r="A57" s="4">
        <v>56</v>
      </c>
      <c r="B57" s="5" t="s">
        <v>18</v>
      </c>
      <c r="C57" s="5">
        <v>13380</v>
      </c>
      <c r="D57" s="5">
        <v>349.28399999999999</v>
      </c>
      <c r="E57" s="5">
        <v>223</v>
      </c>
      <c r="F57" s="5">
        <v>1211</v>
      </c>
      <c r="G57" s="5">
        <v>0.83199999999999996</v>
      </c>
      <c r="H57" s="5">
        <v>4673424</v>
      </c>
      <c r="I57" s="5">
        <v>4673424</v>
      </c>
      <c r="J57" s="5">
        <v>1.391</v>
      </c>
      <c r="K57" s="5">
        <v>0.71899999999999997</v>
      </c>
      <c r="L57" s="5">
        <v>0.97499999999999998</v>
      </c>
      <c r="M57" s="5">
        <f t="shared" si="0"/>
        <v>349.28430493273544</v>
      </c>
      <c r="N57" s="6"/>
    </row>
    <row r="58" spans="1:15" x14ac:dyDescent="0.2">
      <c r="A58" s="4">
        <v>57</v>
      </c>
      <c r="B58" s="5" t="s">
        <v>18</v>
      </c>
      <c r="C58" s="5">
        <v>13103</v>
      </c>
      <c r="D58" s="5">
        <v>295.87900000000002</v>
      </c>
      <c r="E58" s="5">
        <v>215</v>
      </c>
      <c r="F58" s="5">
        <v>627</v>
      </c>
      <c r="G58" s="5">
        <v>0.84099999999999997</v>
      </c>
      <c r="H58" s="5">
        <v>3876899</v>
      </c>
      <c r="I58" s="5">
        <v>3876899</v>
      </c>
      <c r="J58" s="5">
        <v>1.177</v>
      </c>
      <c r="K58" s="5">
        <v>0.84899999999999998</v>
      </c>
      <c r="L58" s="5">
        <v>0.98</v>
      </c>
      <c r="M58" s="5">
        <f t="shared" si="0"/>
        <v>295.87873006181792</v>
      </c>
      <c r="N58" s="6"/>
    </row>
    <row r="59" spans="1:15" x14ac:dyDescent="0.2">
      <c r="A59" s="4">
        <v>58</v>
      </c>
      <c r="B59" s="5" t="s">
        <v>18</v>
      </c>
      <c r="C59" s="5">
        <v>11718</v>
      </c>
      <c r="D59" s="5">
        <v>339.85399999999998</v>
      </c>
      <c r="E59" s="5">
        <v>217</v>
      </c>
      <c r="F59" s="5">
        <v>1002</v>
      </c>
      <c r="G59" s="5">
        <v>0.873</v>
      </c>
      <c r="H59" s="5">
        <v>3982409</v>
      </c>
      <c r="I59" s="5">
        <v>3982409</v>
      </c>
      <c r="J59" s="5">
        <v>1.29</v>
      </c>
      <c r="K59" s="5">
        <v>0.77500000000000002</v>
      </c>
      <c r="L59" s="5">
        <v>0.98599999999999999</v>
      </c>
      <c r="M59" s="5">
        <f t="shared" si="0"/>
        <v>339.85398532172724</v>
      </c>
      <c r="N59" s="6"/>
    </row>
    <row r="60" spans="1:15" x14ac:dyDescent="0.2">
      <c r="A60" s="4">
        <v>59</v>
      </c>
      <c r="B60" s="5" t="s">
        <v>18</v>
      </c>
      <c r="C60" s="5">
        <v>11552</v>
      </c>
      <c r="D60" s="5">
        <v>356.327</v>
      </c>
      <c r="E60" s="5">
        <v>232</v>
      </c>
      <c r="F60" s="5">
        <v>851</v>
      </c>
      <c r="G60" s="5">
        <v>0.85799999999999998</v>
      </c>
      <c r="H60" s="5">
        <v>4116285</v>
      </c>
      <c r="I60" s="5">
        <v>4116285</v>
      </c>
      <c r="J60" s="5">
        <v>1.335</v>
      </c>
      <c r="K60" s="5">
        <v>0.749</v>
      </c>
      <c r="L60" s="5">
        <v>0.98299999999999998</v>
      </c>
      <c r="M60" s="5">
        <f t="shared" si="0"/>
        <v>356.3266101108033</v>
      </c>
      <c r="N60" s="6"/>
    </row>
    <row r="61" spans="1:15" x14ac:dyDescent="0.2">
      <c r="A61" s="4">
        <v>60</v>
      </c>
      <c r="B61" s="5" t="s">
        <v>19</v>
      </c>
      <c r="C61" s="5">
        <v>4482</v>
      </c>
      <c r="D61" s="5">
        <v>333.07100000000003</v>
      </c>
      <c r="E61" s="5">
        <v>215</v>
      </c>
      <c r="F61" s="5">
        <v>452</v>
      </c>
      <c r="G61" s="5">
        <v>0.878</v>
      </c>
      <c r="H61" s="5">
        <v>1492822</v>
      </c>
      <c r="I61" s="5">
        <v>1492822</v>
      </c>
      <c r="J61" s="5">
        <v>1.2490000000000001</v>
      </c>
      <c r="K61" s="5">
        <v>0.8</v>
      </c>
      <c r="L61" s="5">
        <v>0.97599999999999998</v>
      </c>
      <c r="M61" s="5">
        <f t="shared" si="0"/>
        <v>333.07050423917894</v>
      </c>
      <c r="N61" s="6"/>
    </row>
    <row r="62" spans="1:15" x14ac:dyDescent="0.2">
      <c r="A62" s="4">
        <v>61</v>
      </c>
      <c r="B62" s="5" t="s">
        <v>19</v>
      </c>
      <c r="C62" s="5">
        <v>7312</v>
      </c>
      <c r="D62" s="5">
        <v>456.64499999999998</v>
      </c>
      <c r="E62" s="5">
        <v>235</v>
      </c>
      <c r="F62" s="5">
        <v>693</v>
      </c>
      <c r="G62" s="5">
        <v>0.89800000000000002</v>
      </c>
      <c r="H62" s="5">
        <v>3338985</v>
      </c>
      <c r="I62" s="5">
        <v>3338985</v>
      </c>
      <c r="J62" s="5">
        <v>1.0509999999999999</v>
      </c>
      <c r="K62" s="5">
        <v>0.95099999999999996</v>
      </c>
      <c r="L62" s="5">
        <v>0.98099999999999998</v>
      </c>
      <c r="M62" s="5">
        <f t="shared" si="0"/>
        <v>456.64455689277901</v>
      </c>
      <c r="N62" s="6"/>
    </row>
    <row r="63" spans="1:15" x14ac:dyDescent="0.2">
      <c r="A63" s="4">
        <v>62</v>
      </c>
      <c r="B63" s="5" t="s">
        <v>19</v>
      </c>
      <c r="C63" s="5">
        <v>12299</v>
      </c>
      <c r="D63" s="5">
        <v>289.38400000000001</v>
      </c>
      <c r="E63" s="5">
        <v>211</v>
      </c>
      <c r="F63" s="5">
        <v>414</v>
      </c>
      <c r="G63" s="5">
        <v>0.89900000000000002</v>
      </c>
      <c r="H63" s="5">
        <v>3559130</v>
      </c>
      <c r="I63" s="5">
        <v>3559130</v>
      </c>
      <c r="J63" s="5">
        <v>1.048</v>
      </c>
      <c r="K63" s="5">
        <v>0.95399999999999996</v>
      </c>
      <c r="L63" s="5">
        <v>0.98499999999999999</v>
      </c>
      <c r="M63" s="5">
        <f t="shared" si="0"/>
        <v>289.38368973087245</v>
      </c>
      <c r="N63" s="6"/>
    </row>
    <row r="64" spans="1:15" x14ac:dyDescent="0.2">
      <c r="A64" s="4">
        <v>63</v>
      </c>
      <c r="B64" s="5" t="s">
        <v>19</v>
      </c>
      <c r="C64" s="5">
        <v>9306</v>
      </c>
      <c r="D64" s="5">
        <v>283.38099999999997</v>
      </c>
      <c r="E64" s="5">
        <v>212</v>
      </c>
      <c r="F64" s="5">
        <v>402</v>
      </c>
      <c r="G64" s="5">
        <v>0.85499999999999998</v>
      </c>
      <c r="H64" s="5">
        <v>2637142</v>
      </c>
      <c r="I64" s="5">
        <v>2637142</v>
      </c>
      <c r="J64" s="5">
        <v>1.4379999999999999</v>
      </c>
      <c r="K64" s="5">
        <v>0.69499999999999995</v>
      </c>
      <c r="L64" s="5">
        <v>0.98099999999999998</v>
      </c>
      <c r="M64" s="5">
        <f t="shared" si="0"/>
        <v>283.38082957231893</v>
      </c>
      <c r="N64" s="6"/>
    </row>
    <row r="65" spans="1:15" x14ac:dyDescent="0.2">
      <c r="A65" s="4">
        <v>64</v>
      </c>
      <c r="B65" s="5" t="s">
        <v>19</v>
      </c>
      <c r="C65" s="5">
        <v>8732</v>
      </c>
      <c r="D65" s="5">
        <v>275.45800000000003</v>
      </c>
      <c r="E65" s="5">
        <v>210</v>
      </c>
      <c r="F65" s="5">
        <v>431</v>
      </c>
      <c r="G65" s="5">
        <v>0.78</v>
      </c>
      <c r="H65" s="5">
        <v>2405298</v>
      </c>
      <c r="I65" s="5">
        <v>2405298</v>
      </c>
      <c r="J65" s="5">
        <v>1.52</v>
      </c>
      <c r="K65" s="5">
        <v>0.65800000000000003</v>
      </c>
      <c r="L65" s="5">
        <v>0.95599999999999996</v>
      </c>
      <c r="M65" s="5">
        <f t="shared" si="0"/>
        <v>275.45785616124601</v>
      </c>
      <c r="N65" s="6"/>
    </row>
    <row r="66" spans="1:15" x14ac:dyDescent="0.2">
      <c r="A66" s="4">
        <v>65</v>
      </c>
      <c r="B66" s="5" t="s">
        <v>19</v>
      </c>
      <c r="C66" s="5">
        <v>12095</v>
      </c>
      <c r="D66" s="5">
        <v>275.596</v>
      </c>
      <c r="E66" s="5">
        <v>212</v>
      </c>
      <c r="F66" s="5">
        <v>424</v>
      </c>
      <c r="G66" s="5">
        <v>0.86599999999999999</v>
      </c>
      <c r="H66" s="5">
        <v>3333339</v>
      </c>
      <c r="I66" s="5">
        <v>3333339</v>
      </c>
      <c r="J66" s="5">
        <v>1.2490000000000001</v>
      </c>
      <c r="K66" s="5">
        <v>0.80100000000000005</v>
      </c>
      <c r="L66" s="5">
        <v>0.98299999999999998</v>
      </c>
      <c r="M66" s="5">
        <f t="shared" si="0"/>
        <v>275.59644481190577</v>
      </c>
      <c r="N66" s="6"/>
    </row>
    <row r="67" spans="1:15" x14ac:dyDescent="0.2">
      <c r="A67" s="4">
        <v>66</v>
      </c>
      <c r="B67" s="5" t="s">
        <v>19</v>
      </c>
      <c r="C67" s="5">
        <v>6042</v>
      </c>
      <c r="D67" s="5">
        <v>299.77800000000002</v>
      </c>
      <c r="E67" s="5">
        <v>223</v>
      </c>
      <c r="F67" s="5">
        <v>415</v>
      </c>
      <c r="G67" s="5">
        <v>0.755</v>
      </c>
      <c r="H67" s="5">
        <v>1811260</v>
      </c>
      <c r="I67" s="5">
        <v>1811260</v>
      </c>
      <c r="J67" s="5">
        <v>1.583</v>
      </c>
      <c r="K67" s="5">
        <v>0.63200000000000001</v>
      </c>
      <c r="L67" s="5">
        <v>0.94899999999999995</v>
      </c>
      <c r="M67" s="5">
        <f t="shared" ref="M67:M130" si="1">I67/C67</f>
        <v>299.77821913273749</v>
      </c>
      <c r="N67" s="6"/>
    </row>
    <row r="68" spans="1:15" x14ac:dyDescent="0.2">
      <c r="A68" s="4">
        <v>67</v>
      </c>
      <c r="B68" s="5" t="s">
        <v>19</v>
      </c>
      <c r="C68" s="5">
        <v>10584</v>
      </c>
      <c r="D68" s="5">
        <v>396.512</v>
      </c>
      <c r="E68" s="5">
        <v>244</v>
      </c>
      <c r="F68" s="5">
        <v>985</v>
      </c>
      <c r="G68" s="5">
        <v>0.85899999999999999</v>
      </c>
      <c r="H68" s="5">
        <v>4196678</v>
      </c>
      <c r="I68" s="5">
        <v>4196678</v>
      </c>
      <c r="J68" s="5">
        <v>1.208</v>
      </c>
      <c r="K68" s="5">
        <v>0.82799999999999996</v>
      </c>
      <c r="L68" s="5">
        <v>0.97499999999999998</v>
      </c>
      <c r="M68" s="5">
        <f t="shared" si="1"/>
        <v>396.51152683295538</v>
      </c>
      <c r="N68" s="6"/>
    </row>
    <row r="69" spans="1:15" x14ac:dyDescent="0.2">
      <c r="A69" s="4">
        <v>68</v>
      </c>
      <c r="B69" s="5" t="s">
        <v>19</v>
      </c>
      <c r="C69" s="5">
        <v>6402</v>
      </c>
      <c r="D69" s="5">
        <v>284.08999999999997</v>
      </c>
      <c r="E69" s="5">
        <v>216</v>
      </c>
      <c r="F69" s="5">
        <v>487</v>
      </c>
      <c r="G69" s="5">
        <v>0.85799999999999998</v>
      </c>
      <c r="H69" s="5">
        <v>1818747</v>
      </c>
      <c r="I69" s="5">
        <v>1818747</v>
      </c>
      <c r="J69" s="5">
        <v>1.464</v>
      </c>
      <c r="K69" s="5">
        <v>0.68300000000000005</v>
      </c>
      <c r="L69" s="5">
        <v>0.98099999999999998</v>
      </c>
      <c r="M69" s="5">
        <f t="shared" si="1"/>
        <v>284.09044048734768</v>
      </c>
      <c r="N69" s="6"/>
    </row>
    <row r="70" spans="1:15" x14ac:dyDescent="0.2">
      <c r="A70" s="4">
        <v>69</v>
      </c>
      <c r="B70" s="5" t="s">
        <v>19</v>
      </c>
      <c r="C70" s="5">
        <v>6070</v>
      </c>
      <c r="D70" s="5">
        <v>310.29000000000002</v>
      </c>
      <c r="E70" s="5">
        <v>214</v>
      </c>
      <c r="F70" s="5">
        <v>618</v>
      </c>
      <c r="G70" s="5">
        <v>0.71499999999999997</v>
      </c>
      <c r="H70" s="5">
        <v>1883458</v>
      </c>
      <c r="I70" s="5">
        <v>1883458</v>
      </c>
      <c r="J70" s="5">
        <v>1.849</v>
      </c>
      <c r="K70" s="5">
        <v>0.54100000000000004</v>
      </c>
      <c r="L70" s="5">
        <v>0.93100000000000005</v>
      </c>
      <c r="M70" s="5">
        <f t="shared" si="1"/>
        <v>310.28962108731469</v>
      </c>
      <c r="N70" s="6"/>
    </row>
    <row r="71" spans="1:15" x14ac:dyDescent="0.2">
      <c r="A71" s="4">
        <v>70</v>
      </c>
      <c r="B71" s="5" t="s">
        <v>19</v>
      </c>
      <c r="C71" s="5">
        <v>6047</v>
      </c>
      <c r="D71" s="5">
        <v>301.50400000000002</v>
      </c>
      <c r="E71" s="5">
        <v>215</v>
      </c>
      <c r="F71" s="5">
        <v>780</v>
      </c>
      <c r="G71" s="5">
        <v>0.84199999999999997</v>
      </c>
      <c r="H71" s="5">
        <v>1823196</v>
      </c>
      <c r="I71" s="5">
        <v>1823196</v>
      </c>
      <c r="J71" s="5">
        <v>1.39</v>
      </c>
      <c r="K71" s="5">
        <v>0.72</v>
      </c>
      <c r="L71" s="5">
        <v>0.97199999999999998</v>
      </c>
      <c r="M71" s="5">
        <f t="shared" si="1"/>
        <v>301.50421696709111</v>
      </c>
      <c r="N71" s="6"/>
    </row>
    <row r="72" spans="1:15" x14ac:dyDescent="0.2">
      <c r="A72" s="4">
        <v>71</v>
      </c>
      <c r="B72" s="5" t="s">
        <v>20</v>
      </c>
      <c r="C72" s="5">
        <v>9483</v>
      </c>
      <c r="D72" s="5">
        <v>293.923</v>
      </c>
      <c r="E72" s="5">
        <v>222</v>
      </c>
      <c r="F72" s="5">
        <v>466</v>
      </c>
      <c r="G72" s="5">
        <v>0.81499999999999995</v>
      </c>
      <c r="H72" s="5">
        <v>2787269</v>
      </c>
      <c r="I72" s="5">
        <v>2787269</v>
      </c>
      <c r="J72" s="5">
        <v>1.411</v>
      </c>
      <c r="K72" s="5">
        <v>0.70899999999999996</v>
      </c>
      <c r="L72" s="5">
        <v>0.97499999999999998</v>
      </c>
      <c r="M72" s="5">
        <f t="shared" si="1"/>
        <v>293.92270378572181</v>
      </c>
      <c r="N72" s="6"/>
    </row>
    <row r="73" spans="1:15" x14ac:dyDescent="0.2">
      <c r="A73" s="4">
        <v>72</v>
      </c>
      <c r="B73" s="5" t="s">
        <v>20</v>
      </c>
      <c r="C73" s="5">
        <v>14011</v>
      </c>
      <c r="D73" s="5">
        <v>280.00700000000001</v>
      </c>
      <c r="E73" s="5">
        <v>214</v>
      </c>
      <c r="F73" s="5">
        <v>602</v>
      </c>
      <c r="G73" s="5">
        <v>0.83799999999999997</v>
      </c>
      <c r="H73" s="5">
        <v>3923174</v>
      </c>
      <c r="I73" s="5">
        <v>3923174</v>
      </c>
      <c r="J73" s="5">
        <v>1.486</v>
      </c>
      <c r="K73" s="5">
        <v>0.67300000000000004</v>
      </c>
      <c r="L73" s="5">
        <v>0.97699999999999998</v>
      </c>
      <c r="M73" s="5">
        <f t="shared" si="1"/>
        <v>280.00670901434586</v>
      </c>
      <c r="N73" s="6"/>
    </row>
    <row r="74" spans="1:15" x14ac:dyDescent="0.2">
      <c r="A74" s="4">
        <v>73</v>
      </c>
      <c r="B74" s="5" t="s">
        <v>20</v>
      </c>
      <c r="C74" s="5">
        <v>7393</v>
      </c>
      <c r="D74" s="5">
        <v>289.27199999999999</v>
      </c>
      <c r="E74" s="5">
        <v>227</v>
      </c>
      <c r="F74" s="5">
        <v>418</v>
      </c>
      <c r="G74" s="5">
        <v>0.872</v>
      </c>
      <c r="H74" s="5">
        <v>2138589</v>
      </c>
      <c r="I74" s="5">
        <v>2138589</v>
      </c>
      <c r="J74" s="5">
        <v>1.2350000000000001</v>
      </c>
      <c r="K74" s="5">
        <v>0.81</v>
      </c>
      <c r="L74" s="5">
        <v>0.97199999999999998</v>
      </c>
      <c r="M74" s="5">
        <f t="shared" si="1"/>
        <v>289.27214933044775</v>
      </c>
      <c r="N74" s="6"/>
    </row>
    <row r="75" spans="1:15" x14ac:dyDescent="0.2">
      <c r="A75" s="4">
        <v>74</v>
      </c>
      <c r="B75" s="5" t="s">
        <v>20</v>
      </c>
      <c r="C75" s="5">
        <v>6583</v>
      </c>
      <c r="D75" s="5">
        <v>281.14</v>
      </c>
      <c r="E75" s="5">
        <v>225</v>
      </c>
      <c r="F75" s="5">
        <v>387</v>
      </c>
      <c r="G75" s="5">
        <v>0.86899999999999999</v>
      </c>
      <c r="H75" s="5">
        <v>1850743</v>
      </c>
      <c r="I75" s="5">
        <v>1850743</v>
      </c>
      <c r="J75" s="5">
        <v>1.3660000000000001</v>
      </c>
      <c r="K75" s="5">
        <v>0.73199999999999998</v>
      </c>
      <c r="L75" s="5">
        <v>0.98</v>
      </c>
      <c r="M75" s="5">
        <f t="shared" si="1"/>
        <v>281.13975391159045</v>
      </c>
      <c r="N75" s="6"/>
    </row>
    <row r="76" spans="1:15" x14ac:dyDescent="0.2">
      <c r="A76" s="4">
        <v>75</v>
      </c>
      <c r="B76" s="5" t="s">
        <v>20</v>
      </c>
      <c r="C76" s="5">
        <v>6642</v>
      </c>
      <c r="D76" s="5">
        <v>269.61200000000002</v>
      </c>
      <c r="E76" s="5">
        <v>218</v>
      </c>
      <c r="F76" s="5">
        <v>334</v>
      </c>
      <c r="G76" s="5">
        <v>0.81899999999999995</v>
      </c>
      <c r="H76" s="5">
        <v>1790762</v>
      </c>
      <c r="I76" s="5">
        <v>1790762</v>
      </c>
      <c r="J76" s="5">
        <v>1.2929999999999999</v>
      </c>
      <c r="K76" s="5">
        <v>0.77300000000000002</v>
      </c>
      <c r="L76" s="5">
        <v>0.96699999999999997</v>
      </c>
      <c r="M76" s="5">
        <f t="shared" si="1"/>
        <v>269.61186389641676</v>
      </c>
      <c r="N76" s="6"/>
    </row>
    <row r="77" spans="1:15" x14ac:dyDescent="0.2">
      <c r="A77" s="4">
        <v>76</v>
      </c>
      <c r="B77" s="5" t="s">
        <v>20</v>
      </c>
      <c r="C77" s="5">
        <v>8842</v>
      </c>
      <c r="D77" s="5">
        <v>283.75299999999999</v>
      </c>
      <c r="E77" s="5">
        <v>231</v>
      </c>
      <c r="F77" s="5">
        <v>386</v>
      </c>
      <c r="G77" s="5">
        <v>0.83499999999999996</v>
      </c>
      <c r="H77" s="5">
        <v>2508940</v>
      </c>
      <c r="I77" s="5">
        <v>2508940</v>
      </c>
      <c r="J77" s="5">
        <v>1.452</v>
      </c>
      <c r="K77" s="5">
        <v>0.68899999999999995</v>
      </c>
      <c r="L77" s="5">
        <v>0.97399999999999998</v>
      </c>
      <c r="M77" s="5">
        <f t="shared" si="1"/>
        <v>283.75254467315085</v>
      </c>
      <c r="N77" s="6"/>
    </row>
    <row r="78" spans="1:15" x14ac:dyDescent="0.2">
      <c r="A78" s="4">
        <v>77</v>
      </c>
      <c r="B78" s="5" t="s">
        <v>20</v>
      </c>
      <c r="C78" s="5">
        <v>6632</v>
      </c>
      <c r="D78" s="5">
        <v>282.88</v>
      </c>
      <c r="E78" s="5">
        <v>227</v>
      </c>
      <c r="F78" s="5">
        <v>354</v>
      </c>
      <c r="G78" s="5">
        <v>0.879</v>
      </c>
      <c r="H78" s="5">
        <v>1876063</v>
      </c>
      <c r="I78" s="5">
        <v>1876063</v>
      </c>
      <c r="J78" s="5">
        <v>1.1850000000000001</v>
      </c>
      <c r="K78" s="5">
        <v>0.84399999999999997</v>
      </c>
      <c r="L78" s="5">
        <v>0.97899999999999998</v>
      </c>
      <c r="M78" s="5">
        <f t="shared" si="1"/>
        <v>282.88042822677926</v>
      </c>
      <c r="N78" s="6"/>
    </row>
    <row r="79" spans="1:15" x14ac:dyDescent="0.2">
      <c r="A79" s="4">
        <v>78</v>
      </c>
      <c r="B79" s="5" t="s">
        <v>20</v>
      </c>
      <c r="C79" s="5">
        <v>7020</v>
      </c>
      <c r="D79" s="5">
        <v>338.85300000000001</v>
      </c>
      <c r="E79" s="5">
        <v>237</v>
      </c>
      <c r="F79" s="5">
        <v>831</v>
      </c>
      <c r="G79" s="5">
        <v>0.79200000000000004</v>
      </c>
      <c r="H79" s="5">
        <v>2378746</v>
      </c>
      <c r="I79" s="5">
        <v>2378746</v>
      </c>
      <c r="J79" s="5">
        <v>1.254</v>
      </c>
      <c r="K79" s="5">
        <v>0.79800000000000004</v>
      </c>
      <c r="L79" s="5">
        <v>0.94499999999999995</v>
      </c>
      <c r="M79" s="5">
        <f t="shared" si="1"/>
        <v>338.85270655270654</v>
      </c>
      <c r="N79" s="6"/>
      <c r="O79">
        <f>_xlfn.STDEV.S(M54:M80)</f>
        <v>42.430722802984342</v>
      </c>
    </row>
    <row r="80" spans="1:15" ht="17" thickBot="1" x14ac:dyDescent="0.25">
      <c r="A80" s="7">
        <v>79</v>
      </c>
      <c r="B80" s="8" t="s">
        <v>20</v>
      </c>
      <c r="C80" s="8">
        <v>13852</v>
      </c>
      <c r="D80" s="8">
        <v>287.71199999999999</v>
      </c>
      <c r="E80" s="8">
        <v>231</v>
      </c>
      <c r="F80" s="8">
        <v>705</v>
      </c>
      <c r="G80" s="8">
        <v>0.83099999999999996</v>
      </c>
      <c r="H80" s="8">
        <v>3985384</v>
      </c>
      <c r="I80" s="8">
        <v>3985384</v>
      </c>
      <c r="J80" s="8">
        <v>1.544</v>
      </c>
      <c r="K80" s="8">
        <v>0.64800000000000002</v>
      </c>
      <c r="L80" s="8">
        <v>0.98299999999999998</v>
      </c>
      <c r="M80" s="8">
        <f t="shared" si="1"/>
        <v>287.71181056887093</v>
      </c>
      <c r="N80" s="9">
        <f>AVERAGE(M54:M80)</f>
        <v>309.46557311059223</v>
      </c>
      <c r="O80">
        <f>_xlfn.CONFIDENCE.T(0.05,O79,27)</f>
        <v>16.785034912235858</v>
      </c>
    </row>
    <row r="81" spans="1:14" x14ac:dyDescent="0.2">
      <c r="A81" s="1">
        <v>80</v>
      </c>
      <c r="B81" s="2" t="s">
        <v>21</v>
      </c>
      <c r="C81" s="2">
        <v>19127</v>
      </c>
      <c r="D81" s="2">
        <v>236.529</v>
      </c>
      <c r="E81" s="2">
        <v>184</v>
      </c>
      <c r="F81" s="2">
        <v>392</v>
      </c>
      <c r="G81" s="2">
        <v>0.84299999999999997</v>
      </c>
      <c r="H81" s="2">
        <v>4524081</v>
      </c>
      <c r="I81" s="2">
        <v>4524081</v>
      </c>
      <c r="J81" s="2">
        <v>1.2589999999999999</v>
      </c>
      <c r="K81" s="2">
        <v>0.79400000000000004</v>
      </c>
      <c r="L81" s="2">
        <v>0.98199999999999998</v>
      </c>
      <c r="M81" s="2">
        <f t="shared" si="1"/>
        <v>236.52851989334448</v>
      </c>
      <c r="N81" s="3"/>
    </row>
    <row r="82" spans="1:14" x14ac:dyDescent="0.2">
      <c r="A82" s="4">
        <v>81</v>
      </c>
      <c r="B82" s="5" t="s">
        <v>21</v>
      </c>
      <c r="C82" s="5">
        <v>12251</v>
      </c>
      <c r="D82" s="5">
        <v>236.57499999999999</v>
      </c>
      <c r="E82" s="5">
        <v>187</v>
      </c>
      <c r="F82" s="5">
        <v>1284</v>
      </c>
      <c r="G82" s="5">
        <v>0.80600000000000005</v>
      </c>
      <c r="H82" s="5">
        <v>2898276</v>
      </c>
      <c r="I82" s="5">
        <v>2898276</v>
      </c>
      <c r="J82" s="5">
        <v>1.246</v>
      </c>
      <c r="K82" s="5">
        <v>0.80300000000000005</v>
      </c>
      <c r="L82" s="5">
        <v>0.97299999999999998</v>
      </c>
      <c r="M82" s="5">
        <f t="shared" si="1"/>
        <v>236.57464696759448</v>
      </c>
      <c r="N82" s="6"/>
    </row>
    <row r="83" spans="1:14" x14ac:dyDescent="0.2">
      <c r="A83" s="4">
        <v>82</v>
      </c>
      <c r="B83" s="5" t="s">
        <v>21</v>
      </c>
      <c r="C83" s="5">
        <v>19185</v>
      </c>
      <c r="D83" s="5">
        <v>214.018</v>
      </c>
      <c r="E83" s="5">
        <v>175</v>
      </c>
      <c r="F83" s="5">
        <v>288</v>
      </c>
      <c r="G83" s="5">
        <v>0.54200000000000004</v>
      </c>
      <c r="H83" s="5">
        <v>4105929</v>
      </c>
      <c r="I83" s="5">
        <v>4105929</v>
      </c>
      <c r="J83" s="5">
        <v>1.581</v>
      </c>
      <c r="K83" s="5">
        <v>0.63200000000000001</v>
      </c>
      <c r="L83" s="5">
        <v>0.92900000000000005</v>
      </c>
      <c r="M83" s="5">
        <f t="shared" si="1"/>
        <v>214.01767005473025</v>
      </c>
      <c r="N83" s="6"/>
    </row>
    <row r="84" spans="1:14" x14ac:dyDescent="0.2">
      <c r="A84" s="4">
        <v>83</v>
      </c>
      <c r="B84" s="5" t="s">
        <v>21</v>
      </c>
      <c r="C84" s="5">
        <v>20497</v>
      </c>
      <c r="D84" s="5">
        <v>218.887</v>
      </c>
      <c r="E84" s="5">
        <v>187</v>
      </c>
      <c r="F84" s="5">
        <v>340</v>
      </c>
      <c r="G84" s="5">
        <v>0.56200000000000006</v>
      </c>
      <c r="H84" s="5">
        <v>4486521</v>
      </c>
      <c r="I84" s="5">
        <v>4486521</v>
      </c>
      <c r="J84" s="5">
        <v>1.36</v>
      </c>
      <c r="K84" s="5">
        <v>0.73499999999999999</v>
      </c>
      <c r="L84" s="5">
        <v>0.94399999999999995</v>
      </c>
      <c r="M84" s="5">
        <f t="shared" si="1"/>
        <v>218.88671512904327</v>
      </c>
      <c r="N84" s="6"/>
    </row>
    <row r="85" spans="1:14" x14ac:dyDescent="0.2">
      <c r="A85" s="4">
        <v>84</v>
      </c>
      <c r="B85" s="5" t="s">
        <v>21</v>
      </c>
      <c r="C85" s="5">
        <v>20274</v>
      </c>
      <c r="D85" s="5">
        <v>254.52099999999999</v>
      </c>
      <c r="E85" s="5">
        <v>192</v>
      </c>
      <c r="F85" s="5">
        <v>474</v>
      </c>
      <c r="G85" s="5">
        <v>0.85299999999999998</v>
      </c>
      <c r="H85" s="5">
        <v>5160164</v>
      </c>
      <c r="I85" s="5">
        <v>5160164</v>
      </c>
      <c r="J85" s="5">
        <v>1.427</v>
      </c>
      <c r="K85" s="5">
        <v>0.70099999999999996</v>
      </c>
      <c r="L85" s="5">
        <v>0.98599999999999999</v>
      </c>
      <c r="M85" s="5">
        <f t="shared" si="1"/>
        <v>254.52125875505573</v>
      </c>
      <c r="N85" s="6"/>
    </row>
    <row r="86" spans="1:14" x14ac:dyDescent="0.2">
      <c r="A86" s="4">
        <v>85</v>
      </c>
      <c r="B86" s="5" t="s">
        <v>22</v>
      </c>
      <c r="C86" s="5">
        <v>14872</v>
      </c>
      <c r="D86" s="5">
        <v>219.15799999999999</v>
      </c>
      <c r="E86" s="5">
        <v>180</v>
      </c>
      <c r="F86" s="5">
        <v>278</v>
      </c>
      <c r="G86" s="5">
        <v>0.82499999999999996</v>
      </c>
      <c r="H86" s="5">
        <v>3259323</v>
      </c>
      <c r="I86" s="5">
        <v>3259323</v>
      </c>
      <c r="J86" s="5">
        <v>1.2450000000000001</v>
      </c>
      <c r="K86" s="5">
        <v>0.80300000000000005</v>
      </c>
      <c r="L86" s="5">
        <v>0.97099999999999997</v>
      </c>
      <c r="M86" s="5">
        <f t="shared" si="1"/>
        <v>219.15835126412048</v>
      </c>
      <c r="N86" s="6"/>
    </row>
    <row r="87" spans="1:14" x14ac:dyDescent="0.2">
      <c r="A87" s="4">
        <v>86</v>
      </c>
      <c r="B87" s="5" t="s">
        <v>22</v>
      </c>
      <c r="C87" s="5">
        <v>20695</v>
      </c>
      <c r="D87" s="5">
        <v>229.16300000000001</v>
      </c>
      <c r="E87" s="5">
        <v>180</v>
      </c>
      <c r="F87" s="5">
        <v>386</v>
      </c>
      <c r="G87" s="5">
        <v>0.84399999999999997</v>
      </c>
      <c r="H87" s="5">
        <v>4742518</v>
      </c>
      <c r="I87" s="5">
        <v>4742518</v>
      </c>
      <c r="J87" s="5">
        <v>1.448</v>
      </c>
      <c r="K87" s="5">
        <v>0.69099999999999995</v>
      </c>
      <c r="L87" s="5">
        <v>0.98399999999999999</v>
      </c>
      <c r="M87" s="5">
        <f t="shared" si="1"/>
        <v>229.16250302005315</v>
      </c>
      <c r="N87" s="6"/>
    </row>
    <row r="88" spans="1:14" x14ac:dyDescent="0.2">
      <c r="A88" s="4">
        <v>87</v>
      </c>
      <c r="B88" s="5" t="s">
        <v>22</v>
      </c>
      <c r="C88" s="5">
        <v>20234</v>
      </c>
      <c r="D88" s="5">
        <v>281.52999999999997</v>
      </c>
      <c r="E88" s="5">
        <v>192</v>
      </c>
      <c r="F88" s="5">
        <v>679</v>
      </c>
      <c r="G88" s="5">
        <v>0.66600000000000004</v>
      </c>
      <c r="H88" s="5">
        <v>5696473</v>
      </c>
      <c r="I88" s="5">
        <v>5696473</v>
      </c>
      <c r="J88" s="5">
        <v>2.593</v>
      </c>
      <c r="K88" s="5">
        <v>0.38600000000000001</v>
      </c>
      <c r="L88" s="5">
        <v>0.97899999999999998</v>
      </c>
      <c r="M88" s="5">
        <f t="shared" si="1"/>
        <v>281.52975190273798</v>
      </c>
      <c r="N88" s="6"/>
    </row>
    <row r="89" spans="1:14" x14ac:dyDescent="0.2">
      <c r="A89" s="4">
        <v>88</v>
      </c>
      <c r="B89" s="5" t="s">
        <v>22</v>
      </c>
      <c r="C89" s="5">
        <v>8910</v>
      </c>
      <c r="D89" s="5">
        <v>214.81700000000001</v>
      </c>
      <c r="E89" s="5">
        <v>178</v>
      </c>
      <c r="F89" s="5">
        <v>301</v>
      </c>
      <c r="G89" s="5">
        <v>0.80300000000000005</v>
      </c>
      <c r="H89" s="5">
        <v>1914019</v>
      </c>
      <c r="I89" s="5">
        <v>1914019</v>
      </c>
      <c r="J89" s="5">
        <v>1.377</v>
      </c>
      <c r="K89" s="5">
        <v>0.72599999999999998</v>
      </c>
      <c r="L89" s="5">
        <v>0.96699999999999997</v>
      </c>
      <c r="M89" s="5">
        <f t="shared" si="1"/>
        <v>214.81694725028058</v>
      </c>
      <c r="N89" s="6"/>
    </row>
    <row r="90" spans="1:14" x14ac:dyDescent="0.2">
      <c r="A90" s="4">
        <v>89</v>
      </c>
      <c r="B90" s="5" t="s">
        <v>22</v>
      </c>
      <c r="C90" s="5">
        <v>8932</v>
      </c>
      <c r="D90" s="5">
        <v>249.8</v>
      </c>
      <c r="E90" s="5">
        <v>179</v>
      </c>
      <c r="F90" s="5">
        <v>798</v>
      </c>
      <c r="G90" s="5">
        <v>0.872</v>
      </c>
      <c r="H90" s="5">
        <v>2231215</v>
      </c>
      <c r="I90" s="5">
        <v>2231215</v>
      </c>
      <c r="J90" s="5">
        <v>1.3680000000000001</v>
      </c>
      <c r="K90" s="5">
        <v>0.73099999999999998</v>
      </c>
      <c r="L90" s="5">
        <v>0.98199999999999998</v>
      </c>
      <c r="M90" s="5">
        <f t="shared" si="1"/>
        <v>249.80015673981191</v>
      </c>
      <c r="N90" s="6"/>
    </row>
    <row r="91" spans="1:14" x14ac:dyDescent="0.2">
      <c r="A91" s="4">
        <v>90</v>
      </c>
      <c r="B91" s="5" t="s">
        <v>23</v>
      </c>
      <c r="C91" s="5">
        <v>13708</v>
      </c>
      <c r="D91" s="5">
        <v>223.06100000000001</v>
      </c>
      <c r="E91" s="5">
        <v>187</v>
      </c>
      <c r="F91" s="5">
        <v>303</v>
      </c>
      <c r="G91" s="5">
        <v>0.45800000000000002</v>
      </c>
      <c r="H91" s="5">
        <v>3057715</v>
      </c>
      <c r="I91" s="5">
        <v>3057715</v>
      </c>
      <c r="J91" s="5">
        <v>1.5389999999999999</v>
      </c>
      <c r="K91" s="5">
        <v>0.65</v>
      </c>
      <c r="L91" s="5">
        <v>0.90300000000000002</v>
      </c>
      <c r="M91" s="5">
        <f t="shared" si="1"/>
        <v>223.06062153487014</v>
      </c>
      <c r="N91" s="6"/>
    </row>
    <row r="92" spans="1:14" x14ac:dyDescent="0.2">
      <c r="A92" s="4">
        <v>91</v>
      </c>
      <c r="B92" s="5" t="s">
        <v>23</v>
      </c>
      <c r="C92" s="5">
        <v>11511</v>
      </c>
      <c r="D92" s="5">
        <v>217.61199999999999</v>
      </c>
      <c r="E92" s="5">
        <v>186</v>
      </c>
      <c r="F92" s="5">
        <v>268</v>
      </c>
      <c r="G92" s="5">
        <v>0.66100000000000003</v>
      </c>
      <c r="H92" s="5">
        <v>2504933</v>
      </c>
      <c r="I92" s="5">
        <v>2504933</v>
      </c>
      <c r="J92" s="5">
        <v>1.206</v>
      </c>
      <c r="K92" s="5">
        <v>0.82899999999999996</v>
      </c>
      <c r="L92" s="5">
        <v>0.93700000000000006</v>
      </c>
      <c r="M92" s="5">
        <f t="shared" si="1"/>
        <v>217.61211015550344</v>
      </c>
      <c r="N92" s="6"/>
    </row>
    <row r="93" spans="1:14" x14ac:dyDescent="0.2">
      <c r="A93" s="4">
        <v>92</v>
      </c>
      <c r="B93" s="5" t="s">
        <v>23</v>
      </c>
      <c r="C93" s="5">
        <v>17363</v>
      </c>
      <c r="D93" s="5">
        <v>222.96100000000001</v>
      </c>
      <c r="E93" s="5">
        <v>185</v>
      </c>
      <c r="F93" s="5">
        <v>364</v>
      </c>
      <c r="G93" s="5">
        <v>0.35299999999999998</v>
      </c>
      <c r="H93" s="5">
        <v>3871264</v>
      </c>
      <c r="I93" s="5">
        <v>3871264</v>
      </c>
      <c r="J93" s="5">
        <v>1.829</v>
      </c>
      <c r="K93" s="5">
        <v>0.54700000000000004</v>
      </c>
      <c r="L93" s="5">
        <v>0.88800000000000001</v>
      </c>
      <c r="M93" s="5">
        <f t="shared" si="1"/>
        <v>222.96054829234581</v>
      </c>
      <c r="N93" s="6"/>
    </row>
    <row r="94" spans="1:14" x14ac:dyDescent="0.2">
      <c r="A94" s="4">
        <v>93</v>
      </c>
      <c r="B94" s="5" t="s">
        <v>23</v>
      </c>
      <c r="C94" s="5">
        <v>16769</v>
      </c>
      <c r="D94" s="5">
        <v>217.935</v>
      </c>
      <c r="E94" s="5">
        <v>183</v>
      </c>
      <c r="F94" s="5">
        <v>280</v>
      </c>
      <c r="G94" s="5">
        <v>0.30199999999999999</v>
      </c>
      <c r="H94" s="5">
        <v>3654554</v>
      </c>
      <c r="I94" s="5">
        <v>3654554</v>
      </c>
      <c r="J94" s="5">
        <v>1.4790000000000001</v>
      </c>
      <c r="K94" s="5">
        <v>0.67600000000000005</v>
      </c>
      <c r="L94" s="5">
        <v>0.89200000000000002</v>
      </c>
      <c r="M94" s="5">
        <f t="shared" si="1"/>
        <v>217.93511837318863</v>
      </c>
      <c r="N94" s="6"/>
    </row>
    <row r="95" spans="1:14" x14ac:dyDescent="0.2">
      <c r="A95" s="4">
        <v>94</v>
      </c>
      <c r="B95" s="5" t="s">
        <v>23</v>
      </c>
      <c r="C95" s="5">
        <v>23504</v>
      </c>
      <c r="D95" s="5">
        <v>222.887</v>
      </c>
      <c r="E95" s="5">
        <v>188</v>
      </c>
      <c r="F95" s="5">
        <v>286</v>
      </c>
      <c r="G95" s="5">
        <v>0.68600000000000005</v>
      </c>
      <c r="H95" s="5">
        <v>5238741</v>
      </c>
      <c r="I95" s="5">
        <v>5238741</v>
      </c>
      <c r="J95" s="5">
        <v>1.4319999999999999</v>
      </c>
      <c r="K95" s="5">
        <v>0.69799999999999995</v>
      </c>
      <c r="L95" s="5">
        <v>0.95899999999999996</v>
      </c>
      <c r="M95" s="5">
        <f t="shared" si="1"/>
        <v>222.88721068754253</v>
      </c>
      <c r="N95" s="6"/>
    </row>
    <row r="96" spans="1:14" x14ac:dyDescent="0.2">
      <c r="A96" s="4">
        <v>95</v>
      </c>
      <c r="B96" s="5" t="s">
        <v>23</v>
      </c>
      <c r="C96" s="5">
        <v>15471</v>
      </c>
      <c r="D96" s="5">
        <v>270.94400000000002</v>
      </c>
      <c r="E96" s="5">
        <v>202</v>
      </c>
      <c r="F96" s="5">
        <v>609</v>
      </c>
      <c r="G96" s="5">
        <v>0.55100000000000005</v>
      </c>
      <c r="H96" s="5">
        <v>4191775</v>
      </c>
      <c r="I96" s="5">
        <v>4191775</v>
      </c>
      <c r="J96" s="5">
        <v>2.6669999999999998</v>
      </c>
      <c r="K96" s="5">
        <v>0.375</v>
      </c>
      <c r="L96" s="5">
        <v>0.873</v>
      </c>
      <c r="M96" s="5">
        <f t="shared" si="1"/>
        <v>270.94402430353563</v>
      </c>
      <c r="N96" s="6"/>
    </row>
    <row r="97" spans="1:15" x14ac:dyDescent="0.2">
      <c r="A97" s="4">
        <v>96</v>
      </c>
      <c r="B97" s="5" t="s">
        <v>23</v>
      </c>
      <c r="C97" s="5">
        <v>12752</v>
      </c>
      <c r="D97" s="5">
        <v>211.749</v>
      </c>
      <c r="E97" s="5">
        <v>182</v>
      </c>
      <c r="F97" s="5">
        <v>256</v>
      </c>
      <c r="G97" s="5">
        <v>0.435</v>
      </c>
      <c r="H97" s="5">
        <v>2700226</v>
      </c>
      <c r="I97" s="5">
        <v>2700226</v>
      </c>
      <c r="J97" s="5">
        <v>1.601</v>
      </c>
      <c r="K97" s="5">
        <v>0.625</v>
      </c>
      <c r="L97" s="5">
        <v>0.90200000000000002</v>
      </c>
      <c r="M97" s="5">
        <f t="shared" si="1"/>
        <v>211.74921580928481</v>
      </c>
      <c r="N97" s="6"/>
    </row>
    <row r="98" spans="1:15" x14ac:dyDescent="0.2">
      <c r="A98" s="4">
        <v>97</v>
      </c>
      <c r="B98" s="5" t="s">
        <v>23</v>
      </c>
      <c r="C98" s="5">
        <v>24449</v>
      </c>
      <c r="D98" s="5">
        <v>271.52999999999997</v>
      </c>
      <c r="E98" s="5">
        <v>209</v>
      </c>
      <c r="F98" s="5">
        <v>616</v>
      </c>
      <c r="G98" s="5">
        <v>0.86099999999999999</v>
      </c>
      <c r="H98" s="5">
        <v>6638649</v>
      </c>
      <c r="I98" s="5">
        <v>6638649</v>
      </c>
      <c r="J98" s="5">
        <v>1.3859999999999999</v>
      </c>
      <c r="K98" s="5">
        <v>0.72099999999999997</v>
      </c>
      <c r="L98" s="5">
        <v>0.98599999999999999</v>
      </c>
      <c r="M98" s="5">
        <f t="shared" si="1"/>
        <v>271.53049204466441</v>
      </c>
      <c r="N98" s="6"/>
      <c r="O98">
        <f>_xlfn.STDEV.S(M81:M99)</f>
        <v>21.87668761665876</v>
      </c>
    </row>
    <row r="99" spans="1:15" ht="17" thickBot="1" x14ac:dyDescent="0.25">
      <c r="A99" s="7">
        <v>98</v>
      </c>
      <c r="B99" s="8" t="s">
        <v>23</v>
      </c>
      <c r="C99" s="8">
        <v>10076</v>
      </c>
      <c r="D99" s="8">
        <v>217.13800000000001</v>
      </c>
      <c r="E99" s="8">
        <v>181</v>
      </c>
      <c r="F99" s="8">
        <v>297</v>
      </c>
      <c r="G99" s="8">
        <v>0.82399999999999995</v>
      </c>
      <c r="H99" s="8">
        <v>2187879</v>
      </c>
      <c r="I99" s="8">
        <v>2187879</v>
      </c>
      <c r="J99" s="8">
        <v>1.2390000000000001</v>
      </c>
      <c r="K99" s="8">
        <v>0.80700000000000005</v>
      </c>
      <c r="L99" s="8">
        <v>0.97099999999999997</v>
      </c>
      <c r="M99" s="8">
        <f t="shared" si="1"/>
        <v>217.13765383088528</v>
      </c>
      <c r="N99" s="9">
        <f>AVERAGE(M81:M99)</f>
        <v>233.20071136887333</v>
      </c>
      <c r="O99">
        <f>_xlfn.CONFIDENCE.T(0.05,O98,19)</f>
        <v>10.54422591040225</v>
      </c>
    </row>
    <row r="100" spans="1:15" x14ac:dyDescent="0.2">
      <c r="A100" s="1">
        <v>99</v>
      </c>
      <c r="B100" s="2" t="s">
        <v>24</v>
      </c>
      <c r="C100" s="2">
        <v>19922</v>
      </c>
      <c r="D100" s="2">
        <v>422.75599999999997</v>
      </c>
      <c r="E100" s="2">
        <v>241</v>
      </c>
      <c r="F100" s="2">
        <v>1001</v>
      </c>
      <c r="G100" s="2">
        <v>0.85599999999999998</v>
      </c>
      <c r="H100" s="2">
        <v>8422149</v>
      </c>
      <c r="I100" s="2">
        <v>8422149</v>
      </c>
      <c r="J100" s="2">
        <v>1.2170000000000001</v>
      </c>
      <c r="K100" s="2">
        <v>0.82099999999999995</v>
      </c>
      <c r="L100" s="2">
        <v>0.98299999999999998</v>
      </c>
      <c r="M100" s="2">
        <f t="shared" si="1"/>
        <v>422.75619917678949</v>
      </c>
      <c r="N100" s="3"/>
    </row>
    <row r="101" spans="1:15" x14ac:dyDescent="0.2">
      <c r="A101" s="4">
        <v>100</v>
      </c>
      <c r="B101" s="5" t="s">
        <v>24</v>
      </c>
      <c r="C101" s="5">
        <v>15604</v>
      </c>
      <c r="D101" s="5">
        <v>393.83</v>
      </c>
      <c r="E101" s="5">
        <v>217</v>
      </c>
      <c r="F101" s="5">
        <v>989</v>
      </c>
      <c r="G101" s="5">
        <v>0.85899999999999999</v>
      </c>
      <c r="H101" s="5">
        <v>6145327</v>
      </c>
      <c r="I101" s="5">
        <v>6145327</v>
      </c>
      <c r="J101" s="5">
        <v>1.1870000000000001</v>
      </c>
      <c r="K101" s="5">
        <v>0.84199999999999997</v>
      </c>
      <c r="L101" s="5">
        <v>0.97499999999999998</v>
      </c>
      <c r="M101" s="5">
        <f t="shared" si="1"/>
        <v>393.8302358369649</v>
      </c>
      <c r="N101" s="6"/>
    </row>
    <row r="102" spans="1:15" x14ac:dyDescent="0.2">
      <c r="A102" s="4">
        <v>101</v>
      </c>
      <c r="B102" s="5" t="s">
        <v>24</v>
      </c>
      <c r="C102" s="5">
        <v>16889</v>
      </c>
      <c r="D102" s="5">
        <v>366.505</v>
      </c>
      <c r="E102" s="5">
        <v>222</v>
      </c>
      <c r="F102" s="5">
        <v>878</v>
      </c>
      <c r="G102" s="5">
        <v>0.82899999999999996</v>
      </c>
      <c r="H102" s="5">
        <v>6189898</v>
      </c>
      <c r="I102" s="5">
        <v>6189898</v>
      </c>
      <c r="J102" s="5">
        <v>1.6060000000000001</v>
      </c>
      <c r="K102" s="5">
        <v>0.623</v>
      </c>
      <c r="L102" s="5">
        <v>0.98499999999999999</v>
      </c>
      <c r="M102" s="5">
        <f t="shared" si="1"/>
        <v>366.50470720587367</v>
      </c>
      <c r="N102" s="6"/>
    </row>
    <row r="103" spans="1:15" x14ac:dyDescent="0.2">
      <c r="A103" s="4">
        <v>102</v>
      </c>
      <c r="B103" s="5" t="s">
        <v>24</v>
      </c>
      <c r="C103" s="5">
        <v>17519</v>
      </c>
      <c r="D103" s="5">
        <v>355.78500000000003</v>
      </c>
      <c r="E103" s="5">
        <v>218</v>
      </c>
      <c r="F103" s="5">
        <v>708</v>
      </c>
      <c r="G103" s="5">
        <v>0.82599999999999996</v>
      </c>
      <c r="H103" s="5">
        <v>6232992</v>
      </c>
      <c r="I103" s="5">
        <v>6232992</v>
      </c>
      <c r="J103" s="5">
        <v>1.1919999999999999</v>
      </c>
      <c r="K103" s="5">
        <v>0.83899999999999997</v>
      </c>
      <c r="L103" s="5">
        <v>0.96599999999999997</v>
      </c>
      <c r="M103" s="5">
        <f t="shared" si="1"/>
        <v>355.78469090701526</v>
      </c>
      <c r="N103" s="6"/>
    </row>
    <row r="104" spans="1:15" x14ac:dyDescent="0.2">
      <c r="A104" s="4">
        <v>103</v>
      </c>
      <c r="B104" s="5" t="s">
        <v>24</v>
      </c>
      <c r="C104" s="5">
        <v>18422</v>
      </c>
      <c r="D104" s="5">
        <v>375.363</v>
      </c>
      <c r="E104" s="5">
        <v>235</v>
      </c>
      <c r="F104" s="5">
        <v>773</v>
      </c>
      <c r="G104" s="5">
        <v>0.88900000000000001</v>
      </c>
      <c r="H104" s="5">
        <v>6914930</v>
      </c>
      <c r="I104" s="5">
        <v>6914930</v>
      </c>
      <c r="J104" s="5">
        <v>1.2250000000000001</v>
      </c>
      <c r="K104" s="5">
        <v>0.81599999999999995</v>
      </c>
      <c r="L104" s="5">
        <v>0.98699999999999999</v>
      </c>
      <c r="M104" s="5">
        <f t="shared" si="1"/>
        <v>375.36260992291824</v>
      </c>
      <c r="N104" s="6"/>
    </row>
    <row r="105" spans="1:15" x14ac:dyDescent="0.2">
      <c r="A105" s="4">
        <v>104</v>
      </c>
      <c r="B105" s="5" t="s">
        <v>24</v>
      </c>
      <c r="C105" s="5">
        <v>13142</v>
      </c>
      <c r="D105" s="5">
        <v>329.82299999999998</v>
      </c>
      <c r="E105" s="5">
        <v>223</v>
      </c>
      <c r="F105" s="5">
        <v>753</v>
      </c>
      <c r="G105" s="5">
        <v>0.54500000000000004</v>
      </c>
      <c r="H105" s="5">
        <v>4334531</v>
      </c>
      <c r="I105" s="5">
        <v>4334531</v>
      </c>
      <c r="J105" s="5">
        <v>1.3360000000000001</v>
      </c>
      <c r="K105" s="5">
        <v>0.748</v>
      </c>
      <c r="L105" s="5">
        <v>0.92600000000000005</v>
      </c>
      <c r="M105" s="5">
        <f t="shared" si="1"/>
        <v>329.82278192056003</v>
      </c>
      <c r="N105" s="6"/>
    </row>
    <row r="106" spans="1:15" x14ac:dyDescent="0.2">
      <c r="A106" s="4">
        <v>105</v>
      </c>
      <c r="B106" s="5" t="s">
        <v>24</v>
      </c>
      <c r="C106" s="5">
        <v>254</v>
      </c>
      <c r="D106" s="5">
        <v>647.23199999999997</v>
      </c>
      <c r="E106" s="5">
        <v>285</v>
      </c>
      <c r="F106" s="5">
        <v>1953</v>
      </c>
      <c r="G106" s="5">
        <v>0.81599999999999995</v>
      </c>
      <c r="H106" s="5">
        <v>164397</v>
      </c>
      <c r="I106" s="5">
        <v>164397</v>
      </c>
      <c r="J106" s="5">
        <v>1.589</v>
      </c>
      <c r="K106" s="5">
        <v>0.629</v>
      </c>
      <c r="L106" s="5">
        <v>0.90400000000000003</v>
      </c>
      <c r="M106" s="5">
        <f t="shared" si="1"/>
        <v>647.23228346456688</v>
      </c>
      <c r="N106" s="6"/>
    </row>
    <row r="107" spans="1:15" x14ac:dyDescent="0.2">
      <c r="A107" s="4">
        <v>106</v>
      </c>
      <c r="B107" s="5" t="s">
        <v>25</v>
      </c>
      <c r="C107" s="5">
        <v>18289</v>
      </c>
      <c r="D107" s="5">
        <v>428.17099999999999</v>
      </c>
      <c r="E107" s="5">
        <v>223</v>
      </c>
      <c r="F107" s="5">
        <v>951</v>
      </c>
      <c r="G107" s="5">
        <v>0.873</v>
      </c>
      <c r="H107" s="5">
        <v>7830813</v>
      </c>
      <c r="I107" s="5">
        <v>7830813</v>
      </c>
      <c r="J107" s="5">
        <v>1.3220000000000001</v>
      </c>
      <c r="K107" s="5">
        <v>0.75700000000000001</v>
      </c>
      <c r="L107" s="5">
        <v>0.98599999999999999</v>
      </c>
      <c r="M107" s="5">
        <f t="shared" si="1"/>
        <v>428.17064902400352</v>
      </c>
      <c r="N107" s="6"/>
    </row>
    <row r="108" spans="1:15" x14ac:dyDescent="0.2">
      <c r="A108" s="4">
        <v>107</v>
      </c>
      <c r="B108" s="5" t="s">
        <v>25</v>
      </c>
      <c r="C108" s="5">
        <v>20058</v>
      </c>
      <c r="D108" s="5">
        <v>385.83800000000002</v>
      </c>
      <c r="E108" s="5">
        <v>225</v>
      </c>
      <c r="F108" s="5">
        <v>804</v>
      </c>
      <c r="G108" s="5">
        <v>0.89700000000000002</v>
      </c>
      <c r="H108" s="5">
        <v>7739146</v>
      </c>
      <c r="I108" s="5">
        <v>7739146</v>
      </c>
      <c r="J108" s="5">
        <v>1.1479999999999999</v>
      </c>
      <c r="K108" s="5">
        <v>0.871</v>
      </c>
      <c r="L108" s="5">
        <v>0.98799999999999999</v>
      </c>
      <c r="M108" s="5">
        <f t="shared" si="1"/>
        <v>385.838368730681</v>
      </c>
      <c r="N108" s="6"/>
    </row>
    <row r="109" spans="1:15" x14ac:dyDescent="0.2">
      <c r="A109" s="4">
        <v>108</v>
      </c>
      <c r="B109" s="5" t="s">
        <v>25</v>
      </c>
      <c r="C109" s="5">
        <v>214</v>
      </c>
      <c r="D109" s="5">
        <v>434.45800000000003</v>
      </c>
      <c r="E109" s="5">
        <v>248</v>
      </c>
      <c r="F109" s="5">
        <v>771</v>
      </c>
      <c r="G109" s="5">
        <v>0.88500000000000001</v>
      </c>
      <c r="H109" s="5">
        <v>92974</v>
      </c>
      <c r="I109" s="5">
        <v>92974</v>
      </c>
      <c r="J109" s="5">
        <v>1.373</v>
      </c>
      <c r="K109" s="5">
        <v>0.72799999999999998</v>
      </c>
      <c r="L109" s="5">
        <v>0.92400000000000004</v>
      </c>
      <c r="M109" s="5">
        <f t="shared" si="1"/>
        <v>434.45794392523362</v>
      </c>
      <c r="N109" s="6"/>
    </row>
    <row r="110" spans="1:15" x14ac:dyDescent="0.2">
      <c r="A110" s="4">
        <v>109</v>
      </c>
      <c r="B110" s="5" t="s">
        <v>25</v>
      </c>
      <c r="C110" s="5">
        <v>18571</v>
      </c>
      <c r="D110" s="5">
        <v>310.05099999999999</v>
      </c>
      <c r="E110" s="5">
        <v>204</v>
      </c>
      <c r="F110" s="5">
        <v>497</v>
      </c>
      <c r="G110" s="5">
        <v>0.72799999999999998</v>
      </c>
      <c r="H110" s="5">
        <v>5757954</v>
      </c>
      <c r="I110" s="5">
        <v>5757954</v>
      </c>
      <c r="J110" s="5">
        <v>2.0939999999999999</v>
      </c>
      <c r="K110" s="5">
        <v>0.47699999999999998</v>
      </c>
      <c r="L110" s="5">
        <v>0.97399999999999998</v>
      </c>
      <c r="M110" s="5">
        <f t="shared" si="1"/>
        <v>310.05083194227558</v>
      </c>
      <c r="N110" s="6"/>
    </row>
    <row r="111" spans="1:15" x14ac:dyDescent="0.2">
      <c r="A111" s="4">
        <v>110</v>
      </c>
      <c r="B111" s="5" t="s">
        <v>25</v>
      </c>
      <c r="C111" s="5">
        <v>16408</v>
      </c>
      <c r="D111" s="5">
        <v>260.483</v>
      </c>
      <c r="E111" s="5">
        <v>188</v>
      </c>
      <c r="F111" s="5">
        <v>394</v>
      </c>
      <c r="G111" s="5">
        <v>0.86299999999999999</v>
      </c>
      <c r="H111" s="5">
        <v>4273997</v>
      </c>
      <c r="I111" s="5">
        <v>4273997</v>
      </c>
      <c r="J111" s="5">
        <v>1.2310000000000001</v>
      </c>
      <c r="K111" s="5">
        <v>0.81200000000000006</v>
      </c>
      <c r="L111" s="5">
        <v>0.98199999999999998</v>
      </c>
      <c r="M111" s="5">
        <f t="shared" si="1"/>
        <v>260.4825085324232</v>
      </c>
      <c r="N111" s="6"/>
    </row>
    <row r="112" spans="1:15" x14ac:dyDescent="0.2">
      <c r="A112" s="4">
        <v>111</v>
      </c>
      <c r="B112" s="5" t="s">
        <v>25</v>
      </c>
      <c r="C112" s="5">
        <v>19420</v>
      </c>
      <c r="D112" s="5">
        <v>257.82100000000003</v>
      </c>
      <c r="E112" s="5">
        <v>189</v>
      </c>
      <c r="F112" s="5">
        <v>406</v>
      </c>
      <c r="G112" s="5">
        <v>0.86299999999999999</v>
      </c>
      <c r="H112" s="5">
        <v>5006882</v>
      </c>
      <c r="I112" s="5">
        <v>5006882</v>
      </c>
      <c r="J112" s="5">
        <v>1.3140000000000001</v>
      </c>
      <c r="K112" s="5">
        <v>0.76100000000000001</v>
      </c>
      <c r="L112" s="5">
        <v>0.98399999999999999</v>
      </c>
      <c r="M112" s="5">
        <f t="shared" si="1"/>
        <v>257.82090628218333</v>
      </c>
      <c r="N112" s="6"/>
    </row>
    <row r="113" spans="1:15" x14ac:dyDescent="0.2">
      <c r="A113" s="4">
        <v>112</v>
      </c>
      <c r="B113" s="5" t="s">
        <v>26</v>
      </c>
      <c r="C113" s="5">
        <v>12243</v>
      </c>
      <c r="D113" s="5">
        <v>361.40600000000001</v>
      </c>
      <c r="E113" s="5">
        <v>202</v>
      </c>
      <c r="F113" s="5">
        <v>919</v>
      </c>
      <c r="G113" s="5">
        <v>0.746</v>
      </c>
      <c r="H113" s="5">
        <v>4424693</v>
      </c>
      <c r="I113" s="5">
        <v>4424693</v>
      </c>
      <c r="J113" s="5">
        <v>1.7509999999999999</v>
      </c>
      <c r="K113" s="5">
        <v>0.57099999999999995</v>
      </c>
      <c r="L113" s="5">
        <v>0.96699999999999997</v>
      </c>
      <c r="M113" s="5">
        <f t="shared" si="1"/>
        <v>361.40594625500285</v>
      </c>
      <c r="N113" s="6"/>
    </row>
    <row r="114" spans="1:15" x14ac:dyDescent="0.2">
      <c r="A114" s="4">
        <v>113</v>
      </c>
      <c r="B114" s="5" t="s">
        <v>26</v>
      </c>
      <c r="C114" s="5">
        <v>20355</v>
      </c>
      <c r="D114" s="5">
        <v>601.82500000000005</v>
      </c>
      <c r="E114" s="5">
        <v>258</v>
      </c>
      <c r="F114" s="5">
        <v>1579</v>
      </c>
      <c r="G114" s="5">
        <v>0.871</v>
      </c>
      <c r="H114" s="5">
        <v>12250153</v>
      </c>
      <c r="I114" s="5">
        <v>12250153</v>
      </c>
      <c r="J114" s="5">
        <v>1.31</v>
      </c>
      <c r="K114" s="5">
        <v>0.76300000000000001</v>
      </c>
      <c r="L114" s="5">
        <v>0.98399999999999999</v>
      </c>
      <c r="M114" s="5">
        <f t="shared" si="1"/>
        <v>601.82525178088918</v>
      </c>
      <c r="N114" s="6"/>
    </row>
    <row r="115" spans="1:15" x14ac:dyDescent="0.2">
      <c r="A115" s="4">
        <v>114</v>
      </c>
      <c r="B115" s="5" t="s">
        <v>26</v>
      </c>
      <c r="C115" s="5">
        <v>29694</v>
      </c>
      <c r="D115" s="5">
        <v>334.57100000000003</v>
      </c>
      <c r="E115" s="5">
        <v>177</v>
      </c>
      <c r="F115" s="5">
        <v>886</v>
      </c>
      <c r="G115" s="5">
        <v>0.59899999999999998</v>
      </c>
      <c r="H115" s="5">
        <v>9934751</v>
      </c>
      <c r="I115" s="5">
        <v>9934751</v>
      </c>
      <c r="J115" s="5">
        <v>1.587</v>
      </c>
      <c r="K115" s="5">
        <v>0.63</v>
      </c>
      <c r="L115" s="5">
        <v>0.88900000000000001</v>
      </c>
      <c r="M115" s="5">
        <f t="shared" si="1"/>
        <v>334.57099077254662</v>
      </c>
      <c r="N115" s="6"/>
      <c r="O115">
        <f>_xlfn.STDEV.S(M100:M116)</f>
        <v>106.44340267139629</v>
      </c>
    </row>
    <row r="116" spans="1:15" ht="17" thickBot="1" x14ac:dyDescent="0.25">
      <c r="A116" s="7">
        <v>115</v>
      </c>
      <c r="B116" s="8" t="s">
        <v>26</v>
      </c>
      <c r="C116" s="8">
        <v>18647</v>
      </c>
      <c r="D116" s="8">
        <v>262.62</v>
      </c>
      <c r="E116" s="8">
        <v>187</v>
      </c>
      <c r="F116" s="8">
        <v>486</v>
      </c>
      <c r="G116" s="8">
        <v>0.627</v>
      </c>
      <c r="H116" s="8">
        <v>4897075</v>
      </c>
      <c r="I116" s="8">
        <v>4897075</v>
      </c>
      <c r="J116" s="8">
        <v>1.6319999999999999</v>
      </c>
      <c r="K116" s="8">
        <v>0.61299999999999999</v>
      </c>
      <c r="L116" s="8">
        <v>0.94599999999999995</v>
      </c>
      <c r="M116" s="8">
        <f t="shared" si="1"/>
        <v>262.61999249208986</v>
      </c>
      <c r="N116" s="9">
        <f>AVERAGE(M100:M116)</f>
        <v>384.03158224541278</v>
      </c>
      <c r="O116">
        <f>_xlfn.CONFIDENCE.T(0.05,O115,17)</f>
        <v>54.728147634207524</v>
      </c>
    </row>
    <row r="117" spans="1:15" x14ac:dyDescent="0.2">
      <c r="A117" s="1">
        <v>116</v>
      </c>
      <c r="B117" s="2" t="s">
        <v>27</v>
      </c>
      <c r="C117" s="2">
        <v>20486</v>
      </c>
      <c r="D117" s="2">
        <v>227.22200000000001</v>
      </c>
      <c r="E117" s="2">
        <v>177</v>
      </c>
      <c r="F117" s="2">
        <v>439</v>
      </c>
      <c r="G117" s="2">
        <v>0.57799999999999996</v>
      </c>
      <c r="H117" s="2">
        <v>4654867</v>
      </c>
      <c r="I117" s="2">
        <v>4654867</v>
      </c>
      <c r="J117" s="2">
        <v>1.1519999999999999</v>
      </c>
      <c r="K117" s="2">
        <v>0.86799999999999999</v>
      </c>
      <c r="L117" s="2">
        <v>0.94299999999999995</v>
      </c>
      <c r="M117" s="2">
        <f t="shared" si="1"/>
        <v>227.22185883042079</v>
      </c>
      <c r="N117" s="3"/>
    </row>
    <row r="118" spans="1:15" x14ac:dyDescent="0.2">
      <c r="A118" s="4">
        <v>117</v>
      </c>
      <c r="B118" s="5" t="s">
        <v>27</v>
      </c>
      <c r="C118" s="5">
        <v>16753</v>
      </c>
      <c r="D118" s="5">
        <v>244.893</v>
      </c>
      <c r="E118" s="5">
        <v>177</v>
      </c>
      <c r="F118" s="5">
        <v>643</v>
      </c>
      <c r="G118" s="5">
        <v>0.68899999999999995</v>
      </c>
      <c r="H118" s="5">
        <v>4102688</v>
      </c>
      <c r="I118" s="5">
        <v>4102688</v>
      </c>
      <c r="J118" s="5">
        <v>2.29</v>
      </c>
      <c r="K118" s="5">
        <v>0.437</v>
      </c>
      <c r="L118" s="5">
        <v>0.97299999999999998</v>
      </c>
      <c r="M118" s="5">
        <f t="shared" si="1"/>
        <v>244.8927356294395</v>
      </c>
      <c r="N118" s="6"/>
    </row>
    <row r="119" spans="1:15" x14ac:dyDescent="0.2">
      <c r="A119" s="4">
        <v>118</v>
      </c>
      <c r="B119" s="5" t="s">
        <v>27</v>
      </c>
      <c r="C119" s="5">
        <v>14192</v>
      </c>
      <c r="D119" s="5">
        <v>250.96</v>
      </c>
      <c r="E119" s="5">
        <v>182</v>
      </c>
      <c r="F119" s="5">
        <v>583</v>
      </c>
      <c r="G119" s="5">
        <v>0.67300000000000004</v>
      </c>
      <c r="H119" s="5">
        <v>3561619</v>
      </c>
      <c r="I119" s="5">
        <v>3561619</v>
      </c>
      <c r="J119" s="5">
        <v>2.4350000000000001</v>
      </c>
      <c r="K119" s="5">
        <v>0.41099999999999998</v>
      </c>
      <c r="L119" s="5">
        <v>0.97399999999999998</v>
      </c>
      <c r="M119" s="5">
        <f t="shared" si="1"/>
        <v>250.95962514092446</v>
      </c>
      <c r="N119" s="6"/>
    </row>
    <row r="120" spans="1:15" x14ac:dyDescent="0.2">
      <c r="A120" s="4">
        <v>119</v>
      </c>
      <c r="B120" s="5" t="s">
        <v>27</v>
      </c>
      <c r="C120" s="5">
        <v>16519</v>
      </c>
      <c r="D120" s="5">
        <v>234.96</v>
      </c>
      <c r="E120" s="5">
        <v>167</v>
      </c>
      <c r="F120" s="5">
        <v>625</v>
      </c>
      <c r="G120" s="5">
        <v>0.81399999999999995</v>
      </c>
      <c r="H120" s="5">
        <v>3881302</v>
      </c>
      <c r="I120" s="5">
        <v>3881302</v>
      </c>
      <c r="J120" s="5">
        <v>1.6</v>
      </c>
      <c r="K120" s="5">
        <v>0.625</v>
      </c>
      <c r="L120" s="5">
        <v>0.98199999999999998</v>
      </c>
      <c r="M120" s="5">
        <f t="shared" si="1"/>
        <v>234.95986439857134</v>
      </c>
      <c r="N120" s="6"/>
    </row>
    <row r="121" spans="1:15" x14ac:dyDescent="0.2">
      <c r="A121" s="4">
        <v>120</v>
      </c>
      <c r="B121" s="5" t="s">
        <v>27</v>
      </c>
      <c r="C121" s="5">
        <v>8176</v>
      </c>
      <c r="D121" s="5">
        <v>210.035</v>
      </c>
      <c r="E121" s="5">
        <v>174</v>
      </c>
      <c r="F121" s="5">
        <v>262</v>
      </c>
      <c r="G121" s="5">
        <v>0.54700000000000004</v>
      </c>
      <c r="H121" s="5">
        <v>1717248</v>
      </c>
      <c r="I121" s="5">
        <v>1717248</v>
      </c>
      <c r="J121" s="5">
        <v>1.2290000000000001</v>
      </c>
      <c r="K121" s="5">
        <v>0.81399999999999995</v>
      </c>
      <c r="L121" s="5">
        <v>0.89200000000000002</v>
      </c>
      <c r="M121" s="5">
        <f t="shared" si="1"/>
        <v>210.03522504892368</v>
      </c>
      <c r="N121" s="6"/>
    </row>
    <row r="122" spans="1:15" x14ac:dyDescent="0.2">
      <c r="A122" s="4">
        <v>121</v>
      </c>
      <c r="B122" s="5" t="s">
        <v>27</v>
      </c>
      <c r="C122" s="5">
        <v>534</v>
      </c>
      <c r="D122" s="5">
        <v>202.12700000000001</v>
      </c>
      <c r="E122" s="5">
        <v>180</v>
      </c>
      <c r="F122" s="5">
        <v>227</v>
      </c>
      <c r="G122" s="5">
        <v>0.33800000000000002</v>
      </c>
      <c r="H122" s="5">
        <v>107936</v>
      </c>
      <c r="I122" s="5">
        <v>107936</v>
      </c>
      <c r="J122" s="5">
        <v>3.04</v>
      </c>
      <c r="K122" s="5">
        <v>0.32900000000000001</v>
      </c>
      <c r="L122" s="5">
        <v>0.76700000000000002</v>
      </c>
      <c r="M122" s="5">
        <f t="shared" si="1"/>
        <v>202.12734082397003</v>
      </c>
      <c r="N122" s="6"/>
    </row>
    <row r="123" spans="1:15" x14ac:dyDescent="0.2">
      <c r="A123" s="4">
        <v>122</v>
      </c>
      <c r="B123" s="5" t="s">
        <v>28</v>
      </c>
      <c r="C123" s="5">
        <v>9569</v>
      </c>
      <c r="D123" s="5">
        <v>239.17599999999999</v>
      </c>
      <c r="E123" s="5">
        <v>191</v>
      </c>
      <c r="F123" s="5">
        <v>1353</v>
      </c>
      <c r="G123" s="5">
        <v>0.53600000000000003</v>
      </c>
      <c r="H123" s="5">
        <v>2288673</v>
      </c>
      <c r="I123" s="5">
        <v>2288673</v>
      </c>
      <c r="J123" s="5">
        <v>1.3380000000000001</v>
      </c>
      <c r="K123" s="5">
        <v>0.748</v>
      </c>
      <c r="L123" s="5">
        <v>0.92500000000000004</v>
      </c>
      <c r="M123" s="5">
        <f t="shared" si="1"/>
        <v>239.17577594314974</v>
      </c>
      <c r="N123" s="6"/>
    </row>
    <row r="124" spans="1:15" x14ac:dyDescent="0.2">
      <c r="A124" s="4">
        <v>123</v>
      </c>
      <c r="B124" s="5" t="s">
        <v>28</v>
      </c>
      <c r="C124" s="5">
        <v>12201</v>
      </c>
      <c r="D124" s="5">
        <v>233.886</v>
      </c>
      <c r="E124" s="5">
        <v>190</v>
      </c>
      <c r="F124" s="5">
        <v>520</v>
      </c>
      <c r="G124" s="5">
        <v>0.313</v>
      </c>
      <c r="H124" s="5">
        <v>2853643</v>
      </c>
      <c r="I124" s="5">
        <v>2853643</v>
      </c>
      <c r="J124" s="5">
        <v>1.3839999999999999</v>
      </c>
      <c r="K124" s="5">
        <v>0.72299999999999998</v>
      </c>
      <c r="L124" s="5">
        <v>0.89100000000000001</v>
      </c>
      <c r="M124" s="5">
        <f t="shared" si="1"/>
        <v>233.88599295139741</v>
      </c>
      <c r="N124" s="6"/>
    </row>
    <row r="125" spans="1:15" x14ac:dyDescent="0.2">
      <c r="A125" s="4">
        <v>124</v>
      </c>
      <c r="B125" s="5" t="s">
        <v>28</v>
      </c>
      <c r="C125" s="5">
        <v>29219</v>
      </c>
      <c r="D125" s="5">
        <v>235.04900000000001</v>
      </c>
      <c r="E125" s="5">
        <v>183</v>
      </c>
      <c r="F125" s="5">
        <v>304</v>
      </c>
      <c r="G125" s="5">
        <v>0.45</v>
      </c>
      <c r="H125" s="5">
        <v>6867898</v>
      </c>
      <c r="I125" s="5">
        <v>6867898</v>
      </c>
      <c r="J125" s="5">
        <v>2.343</v>
      </c>
      <c r="K125" s="5">
        <v>0.42699999999999999</v>
      </c>
      <c r="L125" s="5">
        <v>0.82499999999999996</v>
      </c>
      <c r="M125" s="5">
        <f t="shared" si="1"/>
        <v>235.04904343064445</v>
      </c>
      <c r="N125" s="6"/>
    </row>
    <row r="126" spans="1:15" x14ac:dyDescent="0.2">
      <c r="A126" s="4">
        <v>125</v>
      </c>
      <c r="B126" s="5" t="s">
        <v>28</v>
      </c>
      <c r="C126" s="5">
        <v>9713</v>
      </c>
      <c r="D126" s="5">
        <v>209.154</v>
      </c>
      <c r="E126" s="5">
        <v>182</v>
      </c>
      <c r="F126" s="5">
        <v>264</v>
      </c>
      <c r="G126" s="5">
        <v>0.32</v>
      </c>
      <c r="H126" s="5">
        <v>2031510</v>
      </c>
      <c r="I126" s="5">
        <v>2031510</v>
      </c>
      <c r="J126" s="5">
        <v>1.3140000000000001</v>
      </c>
      <c r="K126" s="5">
        <v>0.76100000000000001</v>
      </c>
      <c r="L126" s="5">
        <v>0.83199999999999996</v>
      </c>
      <c r="M126" s="5">
        <f t="shared" si="1"/>
        <v>209.15371152064245</v>
      </c>
      <c r="N126" s="6"/>
    </row>
    <row r="127" spans="1:15" x14ac:dyDescent="0.2">
      <c r="A127" s="4">
        <v>126</v>
      </c>
      <c r="B127" s="5" t="s">
        <v>28</v>
      </c>
      <c r="C127" s="5">
        <v>9859</v>
      </c>
      <c r="D127" s="5">
        <v>210.434</v>
      </c>
      <c r="E127" s="5">
        <v>179</v>
      </c>
      <c r="F127" s="5">
        <v>262</v>
      </c>
      <c r="G127" s="5">
        <v>0.39200000000000002</v>
      </c>
      <c r="H127" s="5">
        <v>2074669</v>
      </c>
      <c r="I127" s="5">
        <v>2074669</v>
      </c>
      <c r="J127" s="5">
        <v>1.532</v>
      </c>
      <c r="K127" s="5">
        <v>0.65300000000000002</v>
      </c>
      <c r="L127" s="5">
        <v>0.88700000000000001</v>
      </c>
      <c r="M127" s="5">
        <f t="shared" si="1"/>
        <v>210.43401967745208</v>
      </c>
      <c r="N127" s="6"/>
    </row>
    <row r="128" spans="1:15" x14ac:dyDescent="0.2">
      <c r="A128" s="4">
        <v>127</v>
      </c>
      <c r="B128" s="5" t="s">
        <v>29</v>
      </c>
      <c r="C128" s="5">
        <v>6633</v>
      </c>
      <c r="D128" s="5">
        <v>222.40799999999999</v>
      </c>
      <c r="E128" s="5">
        <v>185</v>
      </c>
      <c r="F128" s="5">
        <v>273</v>
      </c>
      <c r="G128" s="5">
        <v>0.375</v>
      </c>
      <c r="H128" s="5">
        <v>1475229</v>
      </c>
      <c r="I128" s="5">
        <v>1475229</v>
      </c>
      <c r="J128" s="5">
        <v>2.0539999999999998</v>
      </c>
      <c r="K128" s="5">
        <v>0.48699999999999999</v>
      </c>
      <c r="L128" s="5">
        <v>0.85599999999999998</v>
      </c>
      <c r="M128" s="5">
        <f t="shared" si="1"/>
        <v>222.40750791497061</v>
      </c>
      <c r="N128" s="6"/>
    </row>
    <row r="129" spans="1:15" x14ac:dyDescent="0.2">
      <c r="A129" s="4">
        <v>128</v>
      </c>
      <c r="B129" s="5" t="s">
        <v>29</v>
      </c>
      <c r="C129" s="5">
        <v>7344</v>
      </c>
      <c r="D129" s="5">
        <v>224.46899999999999</v>
      </c>
      <c r="E129" s="5">
        <v>195</v>
      </c>
      <c r="F129" s="5">
        <v>358</v>
      </c>
      <c r="G129" s="5">
        <v>0.317</v>
      </c>
      <c r="H129" s="5">
        <v>1648500</v>
      </c>
      <c r="I129" s="5">
        <v>1648500</v>
      </c>
      <c r="J129" s="5">
        <v>1.92</v>
      </c>
      <c r="K129" s="5">
        <v>0.52100000000000002</v>
      </c>
      <c r="L129" s="5">
        <v>0.83799999999999997</v>
      </c>
      <c r="M129" s="5">
        <f t="shared" si="1"/>
        <v>224.468954248366</v>
      </c>
      <c r="N129" s="6"/>
    </row>
    <row r="130" spans="1:15" x14ac:dyDescent="0.2">
      <c r="A130" s="4">
        <v>129</v>
      </c>
      <c r="B130" s="5" t="s">
        <v>29</v>
      </c>
      <c r="C130" s="5">
        <v>275</v>
      </c>
      <c r="D130" s="5">
        <v>217.81100000000001</v>
      </c>
      <c r="E130" s="5">
        <v>195</v>
      </c>
      <c r="F130" s="5">
        <v>242</v>
      </c>
      <c r="G130" s="5">
        <v>0.47899999999999998</v>
      </c>
      <c r="H130" s="5">
        <v>59898</v>
      </c>
      <c r="I130" s="5">
        <v>59898</v>
      </c>
      <c r="J130" s="5">
        <v>1.4930000000000001</v>
      </c>
      <c r="K130" s="5">
        <v>0.67</v>
      </c>
      <c r="L130" s="5">
        <v>0.76500000000000001</v>
      </c>
      <c r="M130" s="5">
        <f t="shared" si="1"/>
        <v>217.81090909090909</v>
      </c>
      <c r="N130" s="6"/>
    </row>
    <row r="131" spans="1:15" x14ac:dyDescent="0.2">
      <c r="A131" s="4">
        <v>130</v>
      </c>
      <c r="B131" s="5" t="s">
        <v>29</v>
      </c>
      <c r="C131" s="5">
        <v>6903</v>
      </c>
      <c r="D131" s="5">
        <v>223.71199999999999</v>
      </c>
      <c r="E131" s="5">
        <v>190</v>
      </c>
      <c r="F131" s="5">
        <v>348</v>
      </c>
      <c r="G131" s="5">
        <v>0.52800000000000002</v>
      </c>
      <c r="H131" s="5">
        <v>1544284</v>
      </c>
      <c r="I131" s="5">
        <v>1544284</v>
      </c>
      <c r="J131" s="5">
        <v>2.2170000000000001</v>
      </c>
      <c r="K131" s="5">
        <v>0.45100000000000001</v>
      </c>
      <c r="L131" s="5">
        <v>0.88400000000000001</v>
      </c>
      <c r="M131" s="5">
        <f t="shared" ref="M131:M194" si="2">I131/C131</f>
        <v>223.71200927133131</v>
      </c>
      <c r="N131" s="6"/>
    </row>
    <row r="132" spans="1:15" x14ac:dyDescent="0.2">
      <c r="A132" s="4">
        <v>131</v>
      </c>
      <c r="B132" s="5" t="s">
        <v>29</v>
      </c>
      <c r="C132" s="5">
        <v>5510</v>
      </c>
      <c r="D132" s="5">
        <v>219.77699999999999</v>
      </c>
      <c r="E132" s="5">
        <v>192</v>
      </c>
      <c r="F132" s="5">
        <v>266</v>
      </c>
      <c r="G132" s="5">
        <v>0.30299999999999999</v>
      </c>
      <c r="H132" s="5">
        <v>1210969</v>
      </c>
      <c r="I132" s="5">
        <v>1210969</v>
      </c>
      <c r="J132" s="5">
        <v>2.09</v>
      </c>
      <c r="K132" s="5">
        <v>0.47899999999999998</v>
      </c>
      <c r="L132" s="5">
        <v>0.81399999999999995</v>
      </c>
      <c r="M132" s="5">
        <f t="shared" si="2"/>
        <v>219.77658802177859</v>
      </c>
      <c r="N132" s="6"/>
    </row>
    <row r="133" spans="1:15" x14ac:dyDescent="0.2">
      <c r="A133" s="4">
        <v>132</v>
      </c>
      <c r="B133" s="5" t="s">
        <v>29</v>
      </c>
      <c r="C133" s="5">
        <v>14625</v>
      </c>
      <c r="D133" s="5">
        <v>214.65199999999999</v>
      </c>
      <c r="E133" s="5">
        <v>181</v>
      </c>
      <c r="F133" s="5">
        <v>266</v>
      </c>
      <c r="G133" s="5">
        <v>0.64700000000000002</v>
      </c>
      <c r="H133" s="5">
        <v>3139292</v>
      </c>
      <c r="I133" s="5">
        <v>3139292</v>
      </c>
      <c r="J133" s="5">
        <v>1.3420000000000001</v>
      </c>
      <c r="K133" s="5">
        <v>0.745</v>
      </c>
      <c r="L133" s="5">
        <v>0.94499999999999995</v>
      </c>
      <c r="M133" s="5">
        <f t="shared" si="2"/>
        <v>214.65244444444446</v>
      </c>
      <c r="N133" s="6"/>
    </row>
    <row r="134" spans="1:15" x14ac:dyDescent="0.2">
      <c r="A134" s="4">
        <v>133</v>
      </c>
      <c r="B134" s="5" t="s">
        <v>29</v>
      </c>
      <c r="C134" s="5">
        <v>8555</v>
      </c>
      <c r="D134" s="5">
        <v>216.62799999999999</v>
      </c>
      <c r="E134" s="5">
        <v>187</v>
      </c>
      <c r="F134" s="5">
        <v>249</v>
      </c>
      <c r="G134" s="5">
        <v>0.77300000000000002</v>
      </c>
      <c r="H134" s="5">
        <v>1853254</v>
      </c>
      <c r="I134" s="5">
        <v>1853254</v>
      </c>
      <c r="J134" s="5">
        <v>1.647</v>
      </c>
      <c r="K134" s="5">
        <v>0.60699999999999998</v>
      </c>
      <c r="L134" s="5">
        <v>0.96699999999999997</v>
      </c>
      <c r="M134" s="5">
        <f t="shared" si="2"/>
        <v>216.62817066043249</v>
      </c>
      <c r="N134" s="6"/>
      <c r="O134">
        <f>_xlfn.STDEV.S(M117:M135)</f>
        <v>12.96357446526083</v>
      </c>
    </row>
    <row r="135" spans="1:15" ht="17" thickBot="1" x14ac:dyDescent="0.25">
      <c r="A135" s="7">
        <v>134</v>
      </c>
      <c r="B135" s="8" t="s">
        <v>29</v>
      </c>
      <c r="C135" s="8">
        <v>10907</v>
      </c>
      <c r="D135" s="8">
        <v>226.364</v>
      </c>
      <c r="E135" s="8">
        <v>190</v>
      </c>
      <c r="F135" s="8">
        <v>268</v>
      </c>
      <c r="G135" s="8">
        <v>0.628</v>
      </c>
      <c r="H135" s="8">
        <v>2468948</v>
      </c>
      <c r="I135" s="8">
        <v>2468948</v>
      </c>
      <c r="J135" s="8">
        <v>1.7969999999999999</v>
      </c>
      <c r="K135" s="8">
        <v>0.55600000000000005</v>
      </c>
      <c r="L135" s="8">
        <v>0.93899999999999995</v>
      </c>
      <c r="M135" s="8">
        <f t="shared" si="2"/>
        <v>226.36361969377464</v>
      </c>
      <c r="N135" s="9">
        <f>AVERAGE(M117:M135)</f>
        <v>224.40607351271282</v>
      </c>
      <c r="O135">
        <f>_xlfn.CONFIDENCE.T(0.05,O134,19)</f>
        <v>6.2482428859085717</v>
      </c>
    </row>
    <row r="136" spans="1:15" x14ac:dyDescent="0.2">
      <c r="A136" s="1">
        <v>135</v>
      </c>
      <c r="B136" s="2" t="s">
        <v>30</v>
      </c>
      <c r="C136" s="2">
        <v>5171</v>
      </c>
      <c r="D136" s="2">
        <v>244.88</v>
      </c>
      <c r="E136" s="2">
        <v>193</v>
      </c>
      <c r="F136" s="2">
        <v>283</v>
      </c>
      <c r="G136" s="2">
        <v>0.79600000000000004</v>
      </c>
      <c r="H136" s="2">
        <v>1266275</v>
      </c>
      <c r="I136" s="2">
        <v>1266275</v>
      </c>
      <c r="J136" s="2">
        <v>1.4990000000000001</v>
      </c>
      <c r="K136" s="2">
        <v>0.66700000000000004</v>
      </c>
      <c r="L136" s="2">
        <v>0.96899999999999997</v>
      </c>
      <c r="M136" s="2">
        <f t="shared" si="2"/>
        <v>244.88010056081995</v>
      </c>
      <c r="N136" s="3"/>
    </row>
    <row r="137" spans="1:15" x14ac:dyDescent="0.2">
      <c r="A137" s="4">
        <v>136</v>
      </c>
      <c r="B137" s="5" t="s">
        <v>30</v>
      </c>
      <c r="C137" s="5">
        <v>6049</v>
      </c>
      <c r="D137" s="5">
        <v>232.851</v>
      </c>
      <c r="E137" s="5">
        <v>194</v>
      </c>
      <c r="F137" s="5">
        <v>276</v>
      </c>
      <c r="G137" s="5">
        <v>0.85699999999999998</v>
      </c>
      <c r="H137" s="5">
        <v>1408518</v>
      </c>
      <c r="I137" s="5">
        <v>1408518</v>
      </c>
      <c r="J137" s="5">
        <v>1.2070000000000001</v>
      </c>
      <c r="K137" s="5">
        <v>0.82899999999999996</v>
      </c>
      <c r="L137" s="5">
        <v>0.96899999999999997</v>
      </c>
      <c r="M137" s="5">
        <f t="shared" si="2"/>
        <v>232.85138039345347</v>
      </c>
      <c r="N137" s="6"/>
    </row>
    <row r="138" spans="1:15" x14ac:dyDescent="0.2">
      <c r="A138" s="4">
        <v>137</v>
      </c>
      <c r="B138" s="5" t="s">
        <v>30</v>
      </c>
      <c r="C138" s="5">
        <v>4910</v>
      </c>
      <c r="D138" s="5">
        <v>262.48099999999999</v>
      </c>
      <c r="E138" s="5">
        <v>205</v>
      </c>
      <c r="F138" s="5">
        <v>307</v>
      </c>
      <c r="G138" s="5">
        <v>0.82299999999999995</v>
      </c>
      <c r="H138" s="5">
        <v>1288781</v>
      </c>
      <c r="I138" s="5">
        <v>1288781</v>
      </c>
      <c r="J138" s="5">
        <v>1.359</v>
      </c>
      <c r="K138" s="5">
        <v>0.73599999999999999</v>
      </c>
      <c r="L138" s="5">
        <v>0.96499999999999997</v>
      </c>
      <c r="M138" s="5">
        <f t="shared" si="2"/>
        <v>262.48085539714867</v>
      </c>
      <c r="N138" s="6"/>
    </row>
    <row r="139" spans="1:15" x14ac:dyDescent="0.2">
      <c r="A139" s="4">
        <v>138</v>
      </c>
      <c r="B139" s="5" t="s">
        <v>30</v>
      </c>
      <c r="C139" s="5">
        <v>7581</v>
      </c>
      <c r="D139" s="5">
        <v>247.48099999999999</v>
      </c>
      <c r="E139" s="5">
        <v>207</v>
      </c>
      <c r="F139" s="5">
        <v>315</v>
      </c>
      <c r="G139" s="5">
        <v>0.80500000000000005</v>
      </c>
      <c r="H139" s="5">
        <v>1876150</v>
      </c>
      <c r="I139" s="5">
        <v>1876150</v>
      </c>
      <c r="J139" s="5">
        <v>1.661</v>
      </c>
      <c r="K139" s="5">
        <v>0.60199999999999998</v>
      </c>
      <c r="L139" s="5">
        <v>0.96599999999999997</v>
      </c>
      <c r="M139" s="5">
        <f t="shared" si="2"/>
        <v>247.48054346392297</v>
      </c>
      <c r="N139" s="6"/>
    </row>
    <row r="140" spans="1:15" x14ac:dyDescent="0.2">
      <c r="A140" s="4">
        <v>139</v>
      </c>
      <c r="B140" s="5" t="s">
        <v>30</v>
      </c>
      <c r="C140" s="5">
        <v>6422</v>
      </c>
      <c r="D140" s="5">
        <v>227.81399999999999</v>
      </c>
      <c r="E140" s="5">
        <v>196</v>
      </c>
      <c r="F140" s="5">
        <v>271</v>
      </c>
      <c r="G140" s="5">
        <v>0.81399999999999995</v>
      </c>
      <c r="H140" s="5">
        <v>1463022</v>
      </c>
      <c r="I140" s="5">
        <v>1463022</v>
      </c>
      <c r="J140" s="5">
        <v>1.343</v>
      </c>
      <c r="K140" s="5">
        <v>0.745</v>
      </c>
      <c r="L140" s="5">
        <v>0.95499999999999996</v>
      </c>
      <c r="M140" s="5">
        <f t="shared" si="2"/>
        <v>227.81407661164747</v>
      </c>
      <c r="N140" s="6"/>
    </row>
    <row r="141" spans="1:15" x14ac:dyDescent="0.2">
      <c r="A141" s="4">
        <v>140</v>
      </c>
      <c r="B141" s="5" t="s">
        <v>30</v>
      </c>
      <c r="C141" s="5">
        <v>6574</v>
      </c>
      <c r="D141" s="5">
        <v>224.05500000000001</v>
      </c>
      <c r="E141" s="5">
        <v>190</v>
      </c>
      <c r="F141" s="5">
        <v>255</v>
      </c>
      <c r="G141" s="5">
        <v>0.79300000000000004</v>
      </c>
      <c r="H141" s="5">
        <v>1472937</v>
      </c>
      <c r="I141" s="5">
        <v>1472937</v>
      </c>
      <c r="J141" s="5">
        <v>1.4850000000000001</v>
      </c>
      <c r="K141" s="5">
        <v>0.67300000000000004</v>
      </c>
      <c r="L141" s="5">
        <v>0.95799999999999996</v>
      </c>
      <c r="M141" s="5">
        <f t="shared" si="2"/>
        <v>224.0549132947977</v>
      </c>
      <c r="N141" s="6"/>
    </row>
    <row r="142" spans="1:15" x14ac:dyDescent="0.2">
      <c r="A142" s="4">
        <v>141</v>
      </c>
      <c r="B142" s="5" t="s">
        <v>30</v>
      </c>
      <c r="C142" s="5">
        <v>5539</v>
      </c>
      <c r="D142" s="5">
        <v>237.03100000000001</v>
      </c>
      <c r="E142" s="5">
        <v>196</v>
      </c>
      <c r="F142" s="5">
        <v>274</v>
      </c>
      <c r="G142" s="5">
        <v>0.82299999999999995</v>
      </c>
      <c r="H142" s="5">
        <v>1312913</v>
      </c>
      <c r="I142" s="5">
        <v>1312913</v>
      </c>
      <c r="J142" s="5">
        <v>1.522</v>
      </c>
      <c r="K142" s="5">
        <v>0.65700000000000003</v>
      </c>
      <c r="L142" s="5">
        <v>0.96399999999999997</v>
      </c>
      <c r="M142" s="5">
        <f t="shared" si="2"/>
        <v>237.03069146055245</v>
      </c>
      <c r="N142" s="6"/>
    </row>
    <row r="143" spans="1:15" x14ac:dyDescent="0.2">
      <c r="A143" s="4">
        <v>142</v>
      </c>
      <c r="B143" s="5" t="s">
        <v>30</v>
      </c>
      <c r="C143" s="5">
        <v>7320</v>
      </c>
      <c r="D143" s="5">
        <v>226.333</v>
      </c>
      <c r="E143" s="5">
        <v>184</v>
      </c>
      <c r="F143" s="5">
        <v>261</v>
      </c>
      <c r="G143" s="5">
        <v>0.82299999999999995</v>
      </c>
      <c r="H143" s="5">
        <v>1656761</v>
      </c>
      <c r="I143" s="5">
        <v>1656761</v>
      </c>
      <c r="J143" s="5">
        <v>1.2989999999999999</v>
      </c>
      <c r="K143" s="5">
        <v>0.77</v>
      </c>
      <c r="L143" s="5">
        <v>0.97</v>
      </c>
      <c r="M143" s="5">
        <f t="shared" si="2"/>
        <v>226.3334699453552</v>
      </c>
      <c r="N143" s="6"/>
    </row>
    <row r="144" spans="1:15" x14ac:dyDescent="0.2">
      <c r="A144" s="4">
        <v>143</v>
      </c>
      <c r="B144" s="5" t="s">
        <v>30</v>
      </c>
      <c r="C144" s="5">
        <v>9460</v>
      </c>
      <c r="D144" s="5">
        <v>219.75200000000001</v>
      </c>
      <c r="E144" s="5">
        <v>187</v>
      </c>
      <c r="F144" s="5">
        <v>252</v>
      </c>
      <c r="G144" s="5">
        <v>0.81599999999999995</v>
      </c>
      <c r="H144" s="5">
        <v>2078850</v>
      </c>
      <c r="I144" s="5">
        <v>2078850</v>
      </c>
      <c r="J144" s="5">
        <v>1.407</v>
      </c>
      <c r="K144" s="5">
        <v>0.71099999999999997</v>
      </c>
      <c r="L144" s="5">
        <v>0.96899999999999997</v>
      </c>
      <c r="M144" s="5">
        <f t="shared" si="2"/>
        <v>219.75158562367864</v>
      </c>
      <c r="N144" s="6"/>
    </row>
    <row r="145" spans="1:14" x14ac:dyDescent="0.2">
      <c r="A145" s="4">
        <v>144</v>
      </c>
      <c r="B145" s="5" t="s">
        <v>30</v>
      </c>
      <c r="C145" s="5">
        <v>6931</v>
      </c>
      <c r="D145" s="5">
        <v>223.01499999999999</v>
      </c>
      <c r="E145" s="5">
        <v>191</v>
      </c>
      <c r="F145" s="5">
        <v>258</v>
      </c>
      <c r="G145" s="5">
        <v>0.86299999999999999</v>
      </c>
      <c r="H145" s="5">
        <v>1545715</v>
      </c>
      <c r="I145" s="5">
        <v>1545715</v>
      </c>
      <c r="J145" s="5">
        <v>1.1359999999999999</v>
      </c>
      <c r="K145" s="5">
        <v>0.88</v>
      </c>
      <c r="L145" s="5">
        <v>0.96799999999999997</v>
      </c>
      <c r="M145" s="5">
        <f t="shared" si="2"/>
        <v>223.01471649112682</v>
      </c>
      <c r="N145" s="6"/>
    </row>
    <row r="146" spans="1:14" x14ac:dyDescent="0.2">
      <c r="A146" s="4">
        <v>145</v>
      </c>
      <c r="B146" s="5" t="s">
        <v>31</v>
      </c>
      <c r="C146" s="5">
        <v>4090</v>
      </c>
      <c r="D146" s="5">
        <v>229.83799999999999</v>
      </c>
      <c r="E146" s="5">
        <v>194</v>
      </c>
      <c r="F146" s="5">
        <v>271</v>
      </c>
      <c r="G146" s="5">
        <v>0.88600000000000001</v>
      </c>
      <c r="H146" s="5">
        <v>940037</v>
      </c>
      <c r="I146" s="5">
        <v>940037</v>
      </c>
      <c r="J146" s="5">
        <v>1.1100000000000001</v>
      </c>
      <c r="K146" s="5">
        <v>0.90100000000000002</v>
      </c>
      <c r="L146" s="5">
        <v>0.97899999999999998</v>
      </c>
      <c r="M146" s="5">
        <f t="shared" si="2"/>
        <v>229.83789731051345</v>
      </c>
      <c r="N146" s="6"/>
    </row>
    <row r="147" spans="1:14" x14ac:dyDescent="0.2">
      <c r="A147" s="4">
        <v>146</v>
      </c>
      <c r="B147" s="5" t="s">
        <v>31</v>
      </c>
      <c r="C147" s="5">
        <v>4298</v>
      </c>
      <c r="D147" s="5">
        <v>229.86699999999999</v>
      </c>
      <c r="E147" s="5">
        <v>195</v>
      </c>
      <c r="F147" s="5">
        <v>264</v>
      </c>
      <c r="G147" s="5">
        <v>0.90200000000000002</v>
      </c>
      <c r="H147" s="5">
        <v>987968</v>
      </c>
      <c r="I147" s="5">
        <v>987968</v>
      </c>
      <c r="J147" s="5">
        <v>1.1279999999999999</v>
      </c>
      <c r="K147" s="5">
        <v>0.88700000000000001</v>
      </c>
      <c r="L147" s="5">
        <v>0.97799999999999998</v>
      </c>
      <c r="M147" s="5">
        <f t="shared" si="2"/>
        <v>229.86691484411355</v>
      </c>
      <c r="N147" s="6"/>
    </row>
    <row r="148" spans="1:14" x14ac:dyDescent="0.2">
      <c r="A148" s="4">
        <v>147</v>
      </c>
      <c r="B148" s="5" t="s">
        <v>31</v>
      </c>
      <c r="C148" s="5">
        <v>5845</v>
      </c>
      <c r="D148" s="5">
        <v>225.88900000000001</v>
      </c>
      <c r="E148" s="5">
        <v>194</v>
      </c>
      <c r="F148" s="5">
        <v>258</v>
      </c>
      <c r="G148" s="5">
        <v>0.82599999999999996</v>
      </c>
      <c r="H148" s="5">
        <v>1320319</v>
      </c>
      <c r="I148" s="5">
        <v>1320319</v>
      </c>
      <c r="J148" s="5">
        <v>1.4450000000000001</v>
      </c>
      <c r="K148" s="5">
        <v>0.69199999999999995</v>
      </c>
      <c r="L148" s="5">
        <v>0.96799999999999997</v>
      </c>
      <c r="M148" s="5">
        <f t="shared" si="2"/>
        <v>225.88862275449102</v>
      </c>
      <c r="N148" s="6"/>
    </row>
    <row r="149" spans="1:14" x14ac:dyDescent="0.2">
      <c r="A149" s="4">
        <v>148</v>
      </c>
      <c r="B149" s="5" t="s">
        <v>31</v>
      </c>
      <c r="C149" s="5">
        <v>5779</v>
      </c>
      <c r="D149" s="5">
        <v>226.66499999999999</v>
      </c>
      <c r="E149" s="5">
        <v>195</v>
      </c>
      <c r="F149" s="5">
        <v>258</v>
      </c>
      <c r="G149" s="5">
        <v>0.72899999999999998</v>
      </c>
      <c r="H149" s="5">
        <v>1309896</v>
      </c>
      <c r="I149" s="5">
        <v>1309896</v>
      </c>
      <c r="J149" s="5">
        <v>2.024</v>
      </c>
      <c r="K149" s="5">
        <v>0.49399999999999999</v>
      </c>
      <c r="L149" s="5">
        <v>0.96599999999999997</v>
      </c>
      <c r="M149" s="5">
        <f t="shared" si="2"/>
        <v>226.66482090327045</v>
      </c>
      <c r="N149" s="6"/>
    </row>
    <row r="150" spans="1:14" x14ac:dyDescent="0.2">
      <c r="A150" s="4">
        <v>149</v>
      </c>
      <c r="B150" s="5" t="s">
        <v>31</v>
      </c>
      <c r="C150" s="5">
        <v>5799</v>
      </c>
      <c r="D150" s="5">
        <v>241.07400000000001</v>
      </c>
      <c r="E150" s="5">
        <v>207</v>
      </c>
      <c r="F150" s="5">
        <v>276</v>
      </c>
      <c r="G150" s="5">
        <v>0.84</v>
      </c>
      <c r="H150" s="5">
        <v>1397990</v>
      </c>
      <c r="I150" s="5">
        <v>1397990</v>
      </c>
      <c r="J150" s="5">
        <v>1.288</v>
      </c>
      <c r="K150" s="5">
        <v>0.77600000000000002</v>
      </c>
      <c r="L150" s="5">
        <v>0.96599999999999997</v>
      </c>
      <c r="M150" s="5">
        <f t="shared" si="2"/>
        <v>241.07432315916537</v>
      </c>
      <c r="N150" s="6"/>
    </row>
    <row r="151" spans="1:14" x14ac:dyDescent="0.2">
      <c r="A151" s="4">
        <v>150</v>
      </c>
      <c r="B151" s="5" t="s">
        <v>31</v>
      </c>
      <c r="C151" s="5">
        <v>5204</v>
      </c>
      <c r="D151" s="5">
        <v>239.708</v>
      </c>
      <c r="E151" s="5">
        <v>192</v>
      </c>
      <c r="F151" s="5">
        <v>288</v>
      </c>
      <c r="G151" s="5">
        <v>0.873</v>
      </c>
      <c r="H151" s="5">
        <v>1247442</v>
      </c>
      <c r="I151" s="5">
        <v>1247442</v>
      </c>
      <c r="J151" s="5">
        <v>1.169</v>
      </c>
      <c r="K151" s="5">
        <v>0.85599999999999998</v>
      </c>
      <c r="L151" s="5">
        <v>0.97199999999999998</v>
      </c>
      <c r="M151" s="5">
        <f t="shared" si="2"/>
        <v>239.70830130668716</v>
      </c>
      <c r="N151" s="6"/>
    </row>
    <row r="152" spans="1:14" x14ac:dyDescent="0.2">
      <c r="A152" s="4">
        <v>151</v>
      </c>
      <c r="B152" s="5" t="s">
        <v>31</v>
      </c>
      <c r="C152" s="5">
        <v>8896</v>
      </c>
      <c r="D152" s="5">
        <v>230.34700000000001</v>
      </c>
      <c r="E152" s="5">
        <v>190</v>
      </c>
      <c r="F152" s="5">
        <v>269</v>
      </c>
      <c r="G152" s="5">
        <v>0.68899999999999995</v>
      </c>
      <c r="H152" s="5">
        <v>2049166</v>
      </c>
      <c r="I152" s="5">
        <v>2049166</v>
      </c>
      <c r="J152" s="5">
        <v>2.3540000000000001</v>
      </c>
      <c r="K152" s="5">
        <v>0.42499999999999999</v>
      </c>
      <c r="L152" s="5">
        <v>0.96399999999999997</v>
      </c>
      <c r="M152" s="5">
        <f t="shared" si="2"/>
        <v>230.34689748201438</v>
      </c>
      <c r="N152" s="6"/>
    </row>
    <row r="153" spans="1:14" x14ac:dyDescent="0.2">
      <c r="A153" s="4">
        <v>152</v>
      </c>
      <c r="B153" s="5" t="s">
        <v>32</v>
      </c>
      <c r="C153" s="5">
        <v>4898</v>
      </c>
      <c r="D153" s="5">
        <v>267.00900000000001</v>
      </c>
      <c r="E153" s="5">
        <v>218</v>
      </c>
      <c r="F153" s="5">
        <v>314</v>
      </c>
      <c r="G153" s="5">
        <v>0.90100000000000002</v>
      </c>
      <c r="H153" s="5">
        <v>1307809</v>
      </c>
      <c r="I153" s="5">
        <v>1307809</v>
      </c>
      <c r="J153" s="5">
        <v>1.0840000000000001</v>
      </c>
      <c r="K153" s="5">
        <v>0.92200000000000004</v>
      </c>
      <c r="L153" s="5">
        <v>0.97899999999999998</v>
      </c>
      <c r="M153" s="5">
        <f t="shared" si="2"/>
        <v>267.00877909350754</v>
      </c>
      <c r="N153" s="6"/>
    </row>
    <row r="154" spans="1:14" x14ac:dyDescent="0.2">
      <c r="A154" s="4">
        <v>153</v>
      </c>
      <c r="B154" s="5" t="s">
        <v>32</v>
      </c>
      <c r="C154" s="5">
        <v>10102</v>
      </c>
      <c r="D154" s="5">
        <v>244.89599999999999</v>
      </c>
      <c r="E154" s="5">
        <v>207</v>
      </c>
      <c r="F154" s="5">
        <v>283</v>
      </c>
      <c r="G154" s="5">
        <v>0.8</v>
      </c>
      <c r="H154" s="5">
        <v>2473940</v>
      </c>
      <c r="I154" s="5">
        <v>2473940</v>
      </c>
      <c r="J154" s="5">
        <v>1.427</v>
      </c>
      <c r="K154" s="5">
        <v>0.70099999999999996</v>
      </c>
      <c r="L154" s="5">
        <v>0.96899999999999997</v>
      </c>
      <c r="M154" s="5">
        <f t="shared" si="2"/>
        <v>244.89606018610175</v>
      </c>
      <c r="N154" s="6"/>
    </row>
    <row r="155" spans="1:14" x14ac:dyDescent="0.2">
      <c r="A155" s="4">
        <v>154</v>
      </c>
      <c r="B155" s="5" t="s">
        <v>32</v>
      </c>
      <c r="C155" s="5">
        <v>7068</v>
      </c>
      <c r="D155" s="5">
        <v>254.524</v>
      </c>
      <c r="E155" s="5">
        <v>220</v>
      </c>
      <c r="F155" s="5">
        <v>295</v>
      </c>
      <c r="G155" s="5">
        <v>0.85799999999999998</v>
      </c>
      <c r="H155" s="5">
        <v>1798976</v>
      </c>
      <c r="I155" s="5">
        <v>1798976</v>
      </c>
      <c r="J155" s="5">
        <v>1.266</v>
      </c>
      <c r="K155" s="5">
        <v>0.79</v>
      </c>
      <c r="L155" s="5">
        <v>0.97299999999999998</v>
      </c>
      <c r="M155" s="5">
        <f t="shared" si="2"/>
        <v>254.52405206564799</v>
      </c>
      <c r="N155" s="6"/>
    </row>
    <row r="156" spans="1:14" x14ac:dyDescent="0.2">
      <c r="A156" s="4">
        <v>155</v>
      </c>
      <c r="B156" s="5" t="s">
        <v>32</v>
      </c>
      <c r="C156" s="5">
        <v>6285</v>
      </c>
      <c r="D156" s="5">
        <v>248.858</v>
      </c>
      <c r="E156" s="5">
        <v>210</v>
      </c>
      <c r="F156" s="5">
        <v>322</v>
      </c>
      <c r="G156" s="5">
        <v>0.88200000000000001</v>
      </c>
      <c r="H156" s="5">
        <v>1564073</v>
      </c>
      <c r="I156" s="5">
        <v>1564073</v>
      </c>
      <c r="J156" s="5">
        <v>1.1479999999999999</v>
      </c>
      <c r="K156" s="5">
        <v>0.871</v>
      </c>
      <c r="L156" s="5">
        <v>0.97499999999999998</v>
      </c>
      <c r="M156" s="5">
        <f t="shared" si="2"/>
        <v>248.85807478122513</v>
      </c>
      <c r="N156" s="6"/>
    </row>
    <row r="157" spans="1:14" x14ac:dyDescent="0.2">
      <c r="A157" s="4">
        <v>156</v>
      </c>
      <c r="B157" s="5" t="s">
        <v>32</v>
      </c>
      <c r="C157" s="5">
        <v>7667</v>
      </c>
      <c r="D157" s="5">
        <v>271.51100000000002</v>
      </c>
      <c r="E157" s="5">
        <v>217</v>
      </c>
      <c r="F157" s="5">
        <v>325</v>
      </c>
      <c r="G157" s="5">
        <v>0.88600000000000001</v>
      </c>
      <c r="H157" s="5">
        <v>2081675</v>
      </c>
      <c r="I157" s="5">
        <v>2081675</v>
      </c>
      <c r="J157" s="5">
        <v>1.1200000000000001</v>
      </c>
      <c r="K157" s="5">
        <v>0.89300000000000002</v>
      </c>
      <c r="L157" s="5">
        <v>0.97899999999999998</v>
      </c>
      <c r="M157" s="5">
        <f t="shared" si="2"/>
        <v>271.51102125994521</v>
      </c>
      <c r="N157" s="6"/>
    </row>
    <row r="158" spans="1:14" x14ac:dyDescent="0.2">
      <c r="A158" s="4">
        <v>157</v>
      </c>
      <c r="B158" s="5" t="s">
        <v>32</v>
      </c>
      <c r="C158" s="5">
        <v>5292</v>
      </c>
      <c r="D158" s="5">
        <v>274.39400000000001</v>
      </c>
      <c r="E158" s="5">
        <v>222</v>
      </c>
      <c r="F158" s="5">
        <v>319</v>
      </c>
      <c r="G158" s="5">
        <v>0.874</v>
      </c>
      <c r="H158" s="5">
        <v>1452095</v>
      </c>
      <c r="I158" s="5">
        <v>1452095</v>
      </c>
      <c r="J158" s="5">
        <v>1.246</v>
      </c>
      <c r="K158" s="5">
        <v>0.80300000000000005</v>
      </c>
      <c r="L158" s="5">
        <v>0.97199999999999998</v>
      </c>
      <c r="M158" s="5">
        <f t="shared" si="2"/>
        <v>274.39436885865456</v>
      </c>
      <c r="N158" s="6"/>
    </row>
    <row r="159" spans="1:14" x14ac:dyDescent="0.2">
      <c r="A159" s="4">
        <v>158</v>
      </c>
      <c r="B159" s="5" t="s">
        <v>32</v>
      </c>
      <c r="C159" s="5">
        <v>7194</v>
      </c>
      <c r="D159" s="5">
        <v>247.833</v>
      </c>
      <c r="E159" s="5">
        <v>205</v>
      </c>
      <c r="F159" s="5">
        <v>287</v>
      </c>
      <c r="G159" s="5">
        <v>0.84899999999999998</v>
      </c>
      <c r="H159" s="5">
        <v>1782913</v>
      </c>
      <c r="I159" s="5">
        <v>1782913</v>
      </c>
      <c r="J159" s="5">
        <v>1.319</v>
      </c>
      <c r="K159" s="5">
        <v>0.75800000000000001</v>
      </c>
      <c r="L159" s="5">
        <v>0.97399999999999998</v>
      </c>
      <c r="M159" s="5">
        <f t="shared" si="2"/>
        <v>247.83333333333334</v>
      </c>
      <c r="N159" s="6"/>
    </row>
    <row r="160" spans="1:14" x14ac:dyDescent="0.2">
      <c r="A160" s="4">
        <v>159</v>
      </c>
      <c r="B160" s="5" t="s">
        <v>32</v>
      </c>
      <c r="C160" s="5">
        <v>4421</v>
      </c>
      <c r="D160" s="5">
        <v>270.07799999999997</v>
      </c>
      <c r="E160" s="5">
        <v>224</v>
      </c>
      <c r="F160" s="5">
        <v>324</v>
      </c>
      <c r="G160" s="5">
        <v>0.91700000000000004</v>
      </c>
      <c r="H160" s="5">
        <v>1194013</v>
      </c>
      <c r="I160" s="5">
        <v>1194013</v>
      </c>
      <c r="J160" s="5">
        <v>1.0249999999999999</v>
      </c>
      <c r="K160" s="5">
        <v>0.97599999999999998</v>
      </c>
      <c r="L160" s="5">
        <v>0.97899999999999998</v>
      </c>
      <c r="M160" s="5">
        <f t="shared" si="2"/>
        <v>270.07758425695545</v>
      </c>
      <c r="N160" s="6"/>
    </row>
    <row r="161" spans="1:14" x14ac:dyDescent="0.2">
      <c r="A161" s="4">
        <v>160</v>
      </c>
      <c r="B161" s="5" t="s">
        <v>32</v>
      </c>
      <c r="C161" s="5">
        <v>5964</v>
      </c>
      <c r="D161" s="5">
        <v>261.31200000000001</v>
      </c>
      <c r="E161" s="5">
        <v>218</v>
      </c>
      <c r="F161" s="5">
        <v>313</v>
      </c>
      <c r="G161" s="5">
        <v>0.875</v>
      </c>
      <c r="H161" s="5">
        <v>1558462</v>
      </c>
      <c r="I161" s="5">
        <v>1558462</v>
      </c>
      <c r="J161" s="5">
        <v>1.147</v>
      </c>
      <c r="K161" s="5">
        <v>0.872</v>
      </c>
      <c r="L161" s="5">
        <v>0.97899999999999998</v>
      </c>
      <c r="M161" s="5">
        <f t="shared" si="2"/>
        <v>261.31153588195843</v>
      </c>
      <c r="N161" s="6"/>
    </row>
    <row r="162" spans="1:14" x14ac:dyDescent="0.2">
      <c r="A162" s="4">
        <v>161</v>
      </c>
      <c r="B162" s="5" t="s">
        <v>32</v>
      </c>
      <c r="C162" s="5">
        <v>6449</v>
      </c>
      <c r="D162" s="5">
        <v>236.85599999999999</v>
      </c>
      <c r="E162" s="5">
        <v>209</v>
      </c>
      <c r="F162" s="5">
        <v>266</v>
      </c>
      <c r="G162" s="5">
        <v>0.83899999999999997</v>
      </c>
      <c r="H162" s="5">
        <v>1527487</v>
      </c>
      <c r="I162" s="5">
        <v>1527487</v>
      </c>
      <c r="J162" s="5">
        <v>1.137</v>
      </c>
      <c r="K162" s="5">
        <v>0.879</v>
      </c>
      <c r="L162" s="5">
        <v>0.96099999999999997</v>
      </c>
      <c r="M162" s="5">
        <f t="shared" si="2"/>
        <v>236.85641184679795</v>
      </c>
      <c r="N162" s="6"/>
    </row>
    <row r="163" spans="1:14" ht="17" thickBot="1" x14ac:dyDescent="0.25">
      <c r="A163" s="7">
        <v>162</v>
      </c>
      <c r="B163" s="8" t="s">
        <v>32</v>
      </c>
      <c r="C163" s="8">
        <v>7171</v>
      </c>
      <c r="D163" s="8">
        <v>274.89299999999997</v>
      </c>
      <c r="E163" s="8">
        <v>212</v>
      </c>
      <c r="F163" s="8">
        <v>331</v>
      </c>
      <c r="G163" s="8">
        <v>0.85099999999999998</v>
      </c>
      <c r="H163" s="8">
        <v>1971255</v>
      </c>
      <c r="I163" s="8">
        <v>1971255</v>
      </c>
      <c r="J163" s="8">
        <v>1.488</v>
      </c>
      <c r="K163" s="8">
        <v>0.67200000000000004</v>
      </c>
      <c r="L163" s="8">
        <v>0.97899999999999998</v>
      </c>
      <c r="M163" s="8">
        <f t="shared" si="2"/>
        <v>274.89262306512342</v>
      </c>
      <c r="N163" s="9">
        <f>AVERAGE(M136:M163)</f>
        <v>243.61585555828603</v>
      </c>
    </row>
    <row r="164" spans="1:14" x14ac:dyDescent="0.2">
      <c r="A164" s="1">
        <v>163</v>
      </c>
      <c r="B164" s="2" t="s">
        <v>33</v>
      </c>
      <c r="C164" s="2">
        <v>12193</v>
      </c>
      <c r="D164" s="2">
        <v>203.435</v>
      </c>
      <c r="E164" s="2">
        <v>174</v>
      </c>
      <c r="F164" s="2">
        <v>337</v>
      </c>
      <c r="G164" s="2">
        <v>0.628</v>
      </c>
      <c r="H164" s="2">
        <v>2480487</v>
      </c>
      <c r="I164" s="2">
        <v>2480487</v>
      </c>
      <c r="J164" s="2">
        <v>1.621</v>
      </c>
      <c r="K164" s="2">
        <v>0.61699999999999999</v>
      </c>
      <c r="L164" s="2">
        <v>0.96399999999999997</v>
      </c>
      <c r="M164" s="2">
        <f t="shared" si="2"/>
        <v>203.43533174772409</v>
      </c>
      <c r="N164" s="3"/>
    </row>
    <row r="165" spans="1:14" x14ac:dyDescent="0.2">
      <c r="A165" s="4">
        <v>164</v>
      </c>
      <c r="B165" s="5" t="s">
        <v>33</v>
      </c>
      <c r="C165" s="5">
        <v>11835</v>
      </c>
      <c r="D165" s="5">
        <v>210.93600000000001</v>
      </c>
      <c r="E165" s="5">
        <v>179</v>
      </c>
      <c r="F165" s="5">
        <v>248</v>
      </c>
      <c r="G165" s="5">
        <v>0.82499999999999996</v>
      </c>
      <c r="H165" s="5">
        <v>2496430</v>
      </c>
      <c r="I165" s="5">
        <v>2496430</v>
      </c>
      <c r="J165" s="5">
        <v>1.391</v>
      </c>
      <c r="K165" s="5">
        <v>0.71899999999999997</v>
      </c>
      <c r="L165" s="5">
        <v>0.96799999999999997</v>
      </c>
      <c r="M165" s="5">
        <f t="shared" si="2"/>
        <v>210.93620616814533</v>
      </c>
      <c r="N165" s="6"/>
    </row>
    <row r="166" spans="1:14" x14ac:dyDescent="0.2">
      <c r="A166" s="4">
        <v>165</v>
      </c>
      <c r="B166" s="5" t="s">
        <v>33</v>
      </c>
      <c r="C166" s="5">
        <v>7089</v>
      </c>
      <c r="D166" s="5">
        <v>207.37200000000001</v>
      </c>
      <c r="E166" s="5">
        <v>182</v>
      </c>
      <c r="F166" s="5">
        <v>240</v>
      </c>
      <c r="G166" s="5">
        <v>0.16700000000000001</v>
      </c>
      <c r="H166" s="5">
        <v>1470063</v>
      </c>
      <c r="I166" s="5">
        <v>1470063</v>
      </c>
      <c r="J166" s="5">
        <v>2.0710000000000002</v>
      </c>
      <c r="K166" s="5">
        <v>0.48299999999999998</v>
      </c>
      <c r="L166" s="5">
        <v>0.76100000000000001</v>
      </c>
      <c r="M166" s="5">
        <f t="shared" si="2"/>
        <v>207.37240795598814</v>
      </c>
      <c r="N166" s="6"/>
    </row>
    <row r="167" spans="1:14" x14ac:dyDescent="0.2">
      <c r="A167" s="4">
        <v>166</v>
      </c>
      <c r="B167" s="5" t="s">
        <v>33</v>
      </c>
      <c r="C167" s="5">
        <v>9812</v>
      </c>
      <c r="D167" s="5">
        <v>208.42699999999999</v>
      </c>
      <c r="E167" s="5">
        <v>181</v>
      </c>
      <c r="F167" s="5">
        <v>237</v>
      </c>
      <c r="G167" s="5">
        <v>0.82899999999999996</v>
      </c>
      <c r="H167" s="5">
        <v>2045090</v>
      </c>
      <c r="I167" s="5">
        <v>2045090</v>
      </c>
      <c r="J167" s="5">
        <v>1.3160000000000001</v>
      </c>
      <c r="K167" s="5">
        <v>0.76</v>
      </c>
      <c r="L167" s="5">
        <v>0.97399999999999998</v>
      </c>
      <c r="M167" s="5">
        <f t="shared" si="2"/>
        <v>208.42743579290664</v>
      </c>
      <c r="N167" s="6"/>
    </row>
    <row r="168" spans="1:14" x14ac:dyDescent="0.2">
      <c r="A168" s="4">
        <v>167</v>
      </c>
      <c r="B168" s="5" t="s">
        <v>33</v>
      </c>
      <c r="C168" s="5">
        <v>8793</v>
      </c>
      <c r="D168" s="5">
        <v>203.36699999999999</v>
      </c>
      <c r="E168" s="5">
        <v>173</v>
      </c>
      <c r="F168" s="5">
        <v>231</v>
      </c>
      <c r="G168" s="5">
        <v>0.83599999999999997</v>
      </c>
      <c r="H168" s="5">
        <v>1788204</v>
      </c>
      <c r="I168" s="5">
        <v>1788204</v>
      </c>
      <c r="J168" s="5">
        <v>1.165</v>
      </c>
      <c r="K168" s="5">
        <v>0.85799999999999998</v>
      </c>
      <c r="L168" s="5">
        <v>0.97699999999999998</v>
      </c>
      <c r="M168" s="5">
        <f t="shared" si="2"/>
        <v>203.366769020812</v>
      </c>
      <c r="N168" s="6"/>
    </row>
    <row r="169" spans="1:14" x14ac:dyDescent="0.2">
      <c r="A169" s="4">
        <v>168</v>
      </c>
      <c r="B169" s="5" t="s">
        <v>33</v>
      </c>
      <c r="C169" s="5">
        <v>10149</v>
      </c>
      <c r="D169" s="5">
        <v>206.34200000000001</v>
      </c>
      <c r="E169" s="5">
        <v>179</v>
      </c>
      <c r="F169" s="5">
        <v>236</v>
      </c>
      <c r="G169" s="5">
        <v>0.877</v>
      </c>
      <c r="H169" s="5">
        <v>2094166</v>
      </c>
      <c r="I169" s="5">
        <v>2094166</v>
      </c>
      <c r="J169" s="5">
        <v>1.212</v>
      </c>
      <c r="K169" s="5">
        <v>0.82499999999999996</v>
      </c>
      <c r="L169" s="5">
        <v>0.97799999999999998</v>
      </c>
      <c r="M169" s="5">
        <f t="shared" si="2"/>
        <v>206.34210267021382</v>
      </c>
      <c r="N169" s="6"/>
    </row>
    <row r="170" spans="1:14" x14ac:dyDescent="0.2">
      <c r="A170" s="4">
        <v>169</v>
      </c>
      <c r="B170" s="5" t="s">
        <v>34</v>
      </c>
      <c r="C170" s="5">
        <v>12577</v>
      </c>
      <c r="D170" s="5">
        <v>198.39599999999999</v>
      </c>
      <c r="E170" s="5">
        <v>173</v>
      </c>
      <c r="F170" s="5">
        <v>225</v>
      </c>
      <c r="G170" s="5">
        <v>0.496</v>
      </c>
      <c r="H170" s="5">
        <v>2495227</v>
      </c>
      <c r="I170" s="5">
        <v>2495227</v>
      </c>
      <c r="J170" s="5">
        <v>1.948</v>
      </c>
      <c r="K170" s="5">
        <v>0.51300000000000001</v>
      </c>
      <c r="L170" s="5">
        <v>0.90200000000000002</v>
      </c>
      <c r="M170" s="5">
        <f t="shared" si="2"/>
        <v>198.39604039119027</v>
      </c>
      <c r="N170" s="6"/>
    </row>
    <row r="171" spans="1:14" x14ac:dyDescent="0.2">
      <c r="A171" s="4">
        <v>170</v>
      </c>
      <c r="B171" s="5" t="s">
        <v>34</v>
      </c>
      <c r="C171" s="5">
        <v>9593</v>
      </c>
      <c r="D171" s="5">
        <v>199.84800000000001</v>
      </c>
      <c r="E171" s="5">
        <v>174</v>
      </c>
      <c r="F171" s="5">
        <v>227</v>
      </c>
      <c r="G171" s="5">
        <v>0.81599999999999995</v>
      </c>
      <c r="H171" s="5">
        <v>1917139</v>
      </c>
      <c r="I171" s="5">
        <v>1917139</v>
      </c>
      <c r="J171" s="5">
        <v>1.5309999999999999</v>
      </c>
      <c r="K171" s="5">
        <v>0.65300000000000002</v>
      </c>
      <c r="L171" s="5">
        <v>0.97799999999999998</v>
      </c>
      <c r="M171" s="5">
        <f t="shared" si="2"/>
        <v>199.8477014489732</v>
      </c>
      <c r="N171" s="6"/>
    </row>
    <row r="172" spans="1:14" x14ac:dyDescent="0.2">
      <c r="A172" s="4">
        <v>171</v>
      </c>
      <c r="B172" s="5" t="s">
        <v>34</v>
      </c>
      <c r="C172" s="5">
        <v>8641</v>
      </c>
      <c r="D172" s="5">
        <v>207.369</v>
      </c>
      <c r="E172" s="5">
        <v>179</v>
      </c>
      <c r="F172" s="5">
        <v>266</v>
      </c>
      <c r="G172" s="5">
        <v>0.84699999999999998</v>
      </c>
      <c r="H172" s="5">
        <v>1791878</v>
      </c>
      <c r="I172" s="5">
        <v>1791878</v>
      </c>
      <c r="J172" s="5">
        <v>1.2809999999999999</v>
      </c>
      <c r="K172" s="5">
        <v>0.78100000000000003</v>
      </c>
      <c r="L172" s="5">
        <v>0.97399999999999998</v>
      </c>
      <c r="M172" s="5">
        <f t="shared" si="2"/>
        <v>207.3692859622729</v>
      </c>
      <c r="N172" s="6"/>
    </row>
    <row r="173" spans="1:14" x14ac:dyDescent="0.2">
      <c r="A173" s="4">
        <v>172</v>
      </c>
      <c r="B173" s="5" t="s">
        <v>34</v>
      </c>
      <c r="C173" s="5">
        <v>12135</v>
      </c>
      <c r="D173" s="5">
        <v>200.81</v>
      </c>
      <c r="E173" s="5">
        <v>179</v>
      </c>
      <c r="F173" s="5">
        <v>229</v>
      </c>
      <c r="G173" s="5">
        <v>0.60399999999999998</v>
      </c>
      <c r="H173" s="5">
        <v>2436825</v>
      </c>
      <c r="I173" s="5">
        <v>2436825</v>
      </c>
      <c r="J173" s="5">
        <v>1.9179999999999999</v>
      </c>
      <c r="K173" s="5">
        <v>0.52100000000000002</v>
      </c>
      <c r="L173" s="5">
        <v>0.93200000000000005</v>
      </c>
      <c r="M173" s="5">
        <f t="shared" si="2"/>
        <v>200.8096415327565</v>
      </c>
      <c r="N173" s="6"/>
    </row>
    <row r="174" spans="1:14" x14ac:dyDescent="0.2">
      <c r="A174" s="4">
        <v>173</v>
      </c>
      <c r="B174" s="5" t="s">
        <v>34</v>
      </c>
      <c r="C174" s="5">
        <v>10274</v>
      </c>
      <c r="D174" s="5">
        <v>199.642</v>
      </c>
      <c r="E174" s="5">
        <v>173</v>
      </c>
      <c r="F174" s="5">
        <v>233</v>
      </c>
      <c r="G174" s="5">
        <v>0.64500000000000002</v>
      </c>
      <c r="H174" s="5">
        <v>2051125</v>
      </c>
      <c r="I174" s="5">
        <v>2051125</v>
      </c>
      <c r="J174" s="5">
        <v>1.679</v>
      </c>
      <c r="K174" s="5">
        <v>0.59599999999999997</v>
      </c>
      <c r="L174" s="5">
        <v>0.94599999999999995</v>
      </c>
      <c r="M174" s="5">
        <f t="shared" si="2"/>
        <v>199.64230095386412</v>
      </c>
      <c r="N174" s="6"/>
    </row>
    <row r="175" spans="1:14" x14ac:dyDescent="0.2">
      <c r="A175" s="4">
        <v>174</v>
      </c>
      <c r="B175" s="5" t="s">
        <v>35</v>
      </c>
      <c r="C175" s="5">
        <v>16636</v>
      </c>
      <c r="D175" s="5">
        <v>203.761</v>
      </c>
      <c r="E175" s="5">
        <v>173</v>
      </c>
      <c r="F175" s="5">
        <v>241</v>
      </c>
      <c r="G175" s="5">
        <v>0.79600000000000004</v>
      </c>
      <c r="H175" s="5">
        <v>3389773</v>
      </c>
      <c r="I175" s="5">
        <v>3389773</v>
      </c>
      <c r="J175" s="5">
        <v>1.7569999999999999</v>
      </c>
      <c r="K175" s="5">
        <v>0.56899999999999995</v>
      </c>
      <c r="L175" s="5">
        <v>0.98299999999999998</v>
      </c>
      <c r="M175" s="5">
        <f t="shared" si="2"/>
        <v>203.76130079345995</v>
      </c>
      <c r="N175" s="6"/>
    </row>
    <row r="176" spans="1:14" x14ac:dyDescent="0.2">
      <c r="A176" s="4">
        <v>175</v>
      </c>
      <c r="B176" s="5" t="s">
        <v>35</v>
      </c>
      <c r="C176" s="5">
        <v>10241</v>
      </c>
      <c r="D176" s="5">
        <v>209.91499999999999</v>
      </c>
      <c r="E176" s="5">
        <v>177</v>
      </c>
      <c r="F176" s="5">
        <v>240</v>
      </c>
      <c r="G176" s="5">
        <v>0.70299999999999996</v>
      </c>
      <c r="H176" s="5">
        <v>2149743</v>
      </c>
      <c r="I176" s="5">
        <v>2149743</v>
      </c>
      <c r="J176" s="5">
        <v>2.0459999999999998</v>
      </c>
      <c r="K176" s="5">
        <v>0.48899999999999999</v>
      </c>
      <c r="L176" s="5">
        <v>0.95299999999999996</v>
      </c>
      <c r="M176" s="5">
        <f t="shared" si="2"/>
        <v>209.91534029879895</v>
      </c>
      <c r="N176" s="6"/>
    </row>
    <row r="177" spans="1:14" x14ac:dyDescent="0.2">
      <c r="A177" s="4">
        <v>176</v>
      </c>
      <c r="B177" s="5" t="s">
        <v>35</v>
      </c>
      <c r="C177" s="5">
        <v>13011</v>
      </c>
      <c r="D177" s="5">
        <v>199.709</v>
      </c>
      <c r="E177" s="5">
        <v>175</v>
      </c>
      <c r="F177" s="5">
        <v>264</v>
      </c>
      <c r="G177" s="5">
        <v>0.68899999999999995</v>
      </c>
      <c r="H177" s="5">
        <v>2598415</v>
      </c>
      <c r="I177" s="5">
        <v>2598415</v>
      </c>
      <c r="J177" s="5">
        <v>1.8320000000000001</v>
      </c>
      <c r="K177" s="5">
        <v>0.54600000000000004</v>
      </c>
      <c r="L177" s="5">
        <v>0.95399999999999996</v>
      </c>
      <c r="M177" s="5">
        <f t="shared" si="2"/>
        <v>199.70909230650989</v>
      </c>
      <c r="N177" s="6"/>
    </row>
    <row r="178" spans="1:14" x14ac:dyDescent="0.2">
      <c r="A178" s="4">
        <v>177</v>
      </c>
      <c r="B178" s="5" t="s">
        <v>35</v>
      </c>
      <c r="C178" s="5">
        <v>10740</v>
      </c>
      <c r="D178" s="5">
        <v>199.65600000000001</v>
      </c>
      <c r="E178" s="5">
        <v>172</v>
      </c>
      <c r="F178" s="5">
        <v>231</v>
      </c>
      <c r="G178" s="5">
        <v>0.439</v>
      </c>
      <c r="H178" s="5">
        <v>2144308</v>
      </c>
      <c r="I178" s="5">
        <v>2144308</v>
      </c>
      <c r="J178" s="5">
        <v>3.2919999999999998</v>
      </c>
      <c r="K178" s="5">
        <v>0.30399999999999999</v>
      </c>
      <c r="L178" s="5">
        <v>0.88100000000000001</v>
      </c>
      <c r="M178" s="5">
        <f t="shared" si="2"/>
        <v>199.6562383612663</v>
      </c>
      <c r="N178" s="6"/>
    </row>
    <row r="179" spans="1:14" x14ac:dyDescent="0.2">
      <c r="A179" s="4">
        <v>178</v>
      </c>
      <c r="B179" s="5" t="s">
        <v>35</v>
      </c>
      <c r="C179" s="5">
        <v>19744</v>
      </c>
      <c r="D179" s="5">
        <v>204.21299999999999</v>
      </c>
      <c r="E179" s="5">
        <v>175</v>
      </c>
      <c r="F179" s="5">
        <v>253</v>
      </c>
      <c r="G179" s="5">
        <v>0.876</v>
      </c>
      <c r="H179" s="5">
        <v>4031977</v>
      </c>
      <c r="I179" s="5">
        <v>4031977</v>
      </c>
      <c r="J179" s="5">
        <v>1.1339999999999999</v>
      </c>
      <c r="K179" s="5">
        <v>0.88200000000000001</v>
      </c>
      <c r="L179" s="5">
        <v>0.98599999999999999</v>
      </c>
      <c r="M179" s="5">
        <f t="shared" si="2"/>
        <v>204.21277350081039</v>
      </c>
      <c r="N179" s="6"/>
    </row>
    <row r="180" spans="1:14" x14ac:dyDescent="0.2">
      <c r="A180" s="4">
        <v>179</v>
      </c>
      <c r="B180" s="5" t="s">
        <v>35</v>
      </c>
      <c r="C180" s="5">
        <v>11174</v>
      </c>
      <c r="D180" s="5">
        <v>201.89400000000001</v>
      </c>
      <c r="E180" s="5">
        <v>177</v>
      </c>
      <c r="F180" s="5">
        <v>287</v>
      </c>
      <c r="G180" s="5">
        <v>0.70499999999999996</v>
      </c>
      <c r="H180" s="5">
        <v>2255959</v>
      </c>
      <c r="I180" s="5">
        <v>2255959</v>
      </c>
      <c r="J180" s="5">
        <v>1.9590000000000001</v>
      </c>
      <c r="K180" s="5">
        <v>0.51100000000000001</v>
      </c>
      <c r="L180" s="5">
        <v>0.96099999999999997</v>
      </c>
      <c r="M180" s="5">
        <f t="shared" si="2"/>
        <v>201.89359226776446</v>
      </c>
      <c r="N180" s="6"/>
    </row>
    <row r="181" spans="1:14" ht="17" thickBot="1" x14ac:dyDescent="0.25">
      <c r="A181" s="7">
        <v>180</v>
      </c>
      <c r="B181" s="8" t="s">
        <v>35</v>
      </c>
      <c r="C181" s="8">
        <v>9127</v>
      </c>
      <c r="D181" s="8">
        <v>201.09200000000001</v>
      </c>
      <c r="E181" s="8">
        <v>172</v>
      </c>
      <c r="F181" s="8">
        <v>289</v>
      </c>
      <c r="G181" s="8">
        <v>0.75</v>
      </c>
      <c r="H181" s="8">
        <v>1835365</v>
      </c>
      <c r="I181" s="8">
        <v>1835365</v>
      </c>
      <c r="J181" s="8">
        <v>1.627</v>
      </c>
      <c r="K181" s="8">
        <v>0.61499999999999999</v>
      </c>
      <c r="L181" s="8">
        <v>0.96199999999999997</v>
      </c>
      <c r="M181" s="8">
        <f t="shared" si="2"/>
        <v>201.09181549249479</v>
      </c>
      <c r="N181" s="9">
        <f>AVERAGE(M164:M181)</f>
        <v>203.67696537033063</v>
      </c>
    </row>
    <row r="182" spans="1:14" x14ac:dyDescent="0.2">
      <c r="A182" s="1">
        <v>181</v>
      </c>
      <c r="B182" s="2" t="s">
        <v>36</v>
      </c>
      <c r="C182" s="2">
        <v>9187</v>
      </c>
      <c r="D182" s="2">
        <v>241.50200000000001</v>
      </c>
      <c r="E182" s="2">
        <v>191</v>
      </c>
      <c r="F182" s="2">
        <v>286</v>
      </c>
      <c r="G182" s="2">
        <v>0.59299999999999997</v>
      </c>
      <c r="H182" s="2">
        <v>2218677</v>
      </c>
      <c r="I182" s="2">
        <v>2218677</v>
      </c>
      <c r="J182" s="2">
        <v>2.1</v>
      </c>
      <c r="K182" s="2">
        <v>0.47599999999999998</v>
      </c>
      <c r="L182" s="2">
        <v>0.872</v>
      </c>
      <c r="M182" s="2">
        <f t="shared" si="2"/>
        <v>241.50179601610972</v>
      </c>
      <c r="N182" s="3"/>
    </row>
    <row r="183" spans="1:14" x14ac:dyDescent="0.2">
      <c r="A183" s="4">
        <v>182</v>
      </c>
      <c r="B183" s="5" t="s">
        <v>36</v>
      </c>
      <c r="C183" s="5">
        <v>6204</v>
      </c>
      <c r="D183" s="5">
        <v>255.11600000000001</v>
      </c>
      <c r="E183" s="5">
        <v>195</v>
      </c>
      <c r="F183" s="5">
        <v>309</v>
      </c>
      <c r="G183" s="5">
        <v>0.84099999999999997</v>
      </c>
      <c r="H183" s="5">
        <v>1582740</v>
      </c>
      <c r="I183" s="5">
        <v>1582740</v>
      </c>
      <c r="J183" s="5">
        <v>1.415</v>
      </c>
      <c r="K183" s="5">
        <v>0.70699999999999996</v>
      </c>
      <c r="L183" s="5">
        <v>0.97099999999999997</v>
      </c>
      <c r="M183" s="5">
        <f t="shared" si="2"/>
        <v>255.11605415860734</v>
      </c>
      <c r="N183" s="6"/>
    </row>
    <row r="184" spans="1:14" x14ac:dyDescent="0.2">
      <c r="A184" s="4">
        <v>183</v>
      </c>
      <c r="B184" s="5" t="s">
        <v>36</v>
      </c>
      <c r="C184" s="5">
        <v>17294</v>
      </c>
      <c r="D184" s="5">
        <v>241.88499999999999</v>
      </c>
      <c r="E184" s="5">
        <v>191</v>
      </c>
      <c r="F184" s="5">
        <v>301</v>
      </c>
      <c r="G184" s="5">
        <v>0.80300000000000005</v>
      </c>
      <c r="H184" s="5">
        <v>4183163</v>
      </c>
      <c r="I184" s="5">
        <v>4183163</v>
      </c>
      <c r="J184" s="5">
        <v>1.4</v>
      </c>
      <c r="K184" s="5">
        <v>0.71399999999999997</v>
      </c>
      <c r="L184" s="5">
        <v>0.97</v>
      </c>
      <c r="M184" s="5">
        <f t="shared" si="2"/>
        <v>241.88522030762115</v>
      </c>
      <c r="N184" s="6"/>
    </row>
    <row r="185" spans="1:14" x14ac:dyDescent="0.2">
      <c r="A185" s="4">
        <v>184</v>
      </c>
      <c r="B185" s="5" t="s">
        <v>36</v>
      </c>
      <c r="C185" s="5">
        <v>222</v>
      </c>
      <c r="D185" s="5">
        <v>242.477</v>
      </c>
      <c r="E185" s="5">
        <v>219</v>
      </c>
      <c r="F185" s="5">
        <v>267</v>
      </c>
      <c r="G185" s="5">
        <v>0.88800000000000001</v>
      </c>
      <c r="H185" s="5">
        <v>53830</v>
      </c>
      <c r="I185" s="5">
        <v>53830</v>
      </c>
      <c r="J185" s="5">
        <v>1.1990000000000001</v>
      </c>
      <c r="K185" s="5">
        <v>0.83399999999999996</v>
      </c>
      <c r="L185" s="5">
        <v>0.93899999999999995</v>
      </c>
      <c r="M185" s="5">
        <f t="shared" si="2"/>
        <v>242.47747747747746</v>
      </c>
      <c r="N185" s="6"/>
    </row>
    <row r="186" spans="1:14" x14ac:dyDescent="0.2">
      <c r="A186" s="4">
        <v>185</v>
      </c>
      <c r="B186" s="5" t="s">
        <v>36</v>
      </c>
      <c r="C186" s="5">
        <v>6924</v>
      </c>
      <c r="D186" s="5">
        <v>240.87299999999999</v>
      </c>
      <c r="E186" s="5">
        <v>192</v>
      </c>
      <c r="F186" s="5">
        <v>297</v>
      </c>
      <c r="G186" s="5">
        <v>0.80200000000000005</v>
      </c>
      <c r="H186" s="5">
        <v>1667802</v>
      </c>
      <c r="I186" s="5">
        <v>1667802</v>
      </c>
      <c r="J186" s="5">
        <v>1.7589999999999999</v>
      </c>
      <c r="K186" s="5">
        <v>0.56899999999999995</v>
      </c>
      <c r="L186" s="5">
        <v>0.97699999999999998</v>
      </c>
      <c r="M186" s="5">
        <f t="shared" si="2"/>
        <v>240.87261698440207</v>
      </c>
      <c r="N186" s="6"/>
    </row>
    <row r="187" spans="1:14" x14ac:dyDescent="0.2">
      <c r="A187" s="4">
        <v>186</v>
      </c>
      <c r="B187" s="5" t="s">
        <v>36</v>
      </c>
      <c r="C187" s="5">
        <v>6173</v>
      </c>
      <c r="D187" s="5">
        <v>252.13300000000001</v>
      </c>
      <c r="E187" s="5">
        <v>197</v>
      </c>
      <c r="F187" s="5">
        <v>300</v>
      </c>
      <c r="G187" s="5">
        <v>0.81799999999999995</v>
      </c>
      <c r="H187" s="5">
        <v>1556415</v>
      </c>
      <c r="I187" s="5">
        <v>1556415</v>
      </c>
      <c r="J187" s="5">
        <v>1.23</v>
      </c>
      <c r="K187" s="5">
        <v>0.81299999999999994</v>
      </c>
      <c r="L187" s="5">
        <v>0.95299999999999996</v>
      </c>
      <c r="M187" s="5">
        <f t="shared" si="2"/>
        <v>252.1326745504617</v>
      </c>
      <c r="N187" s="6"/>
    </row>
    <row r="188" spans="1:14" x14ac:dyDescent="0.2">
      <c r="A188" s="4">
        <v>187</v>
      </c>
      <c r="B188" s="5" t="s">
        <v>36</v>
      </c>
      <c r="C188" s="5">
        <v>6257</v>
      </c>
      <c r="D188" s="5">
        <v>251.35</v>
      </c>
      <c r="E188" s="5">
        <v>197</v>
      </c>
      <c r="F188" s="5">
        <v>299</v>
      </c>
      <c r="G188" s="5">
        <v>0.59099999999999997</v>
      </c>
      <c r="H188" s="5">
        <v>1572698</v>
      </c>
      <c r="I188" s="5">
        <v>1572698</v>
      </c>
      <c r="J188" s="5">
        <v>2.5289999999999999</v>
      </c>
      <c r="K188" s="5">
        <v>0.39500000000000002</v>
      </c>
      <c r="L188" s="5">
        <v>0.873</v>
      </c>
      <c r="M188" s="5">
        <f t="shared" si="2"/>
        <v>251.3501678120505</v>
      </c>
      <c r="N188" s="6"/>
    </row>
    <row r="189" spans="1:14" x14ac:dyDescent="0.2">
      <c r="A189" s="4">
        <v>188</v>
      </c>
      <c r="B189" s="5" t="s">
        <v>36</v>
      </c>
      <c r="C189" s="5">
        <v>13255</v>
      </c>
      <c r="D189" s="5">
        <v>236.18600000000001</v>
      </c>
      <c r="E189" s="5">
        <v>195</v>
      </c>
      <c r="F189" s="5">
        <v>296</v>
      </c>
      <c r="G189" s="5">
        <v>0.78800000000000003</v>
      </c>
      <c r="H189" s="5">
        <v>3130647</v>
      </c>
      <c r="I189" s="5">
        <v>3130647</v>
      </c>
      <c r="J189" s="5">
        <v>1.341</v>
      </c>
      <c r="K189" s="5">
        <v>0.746</v>
      </c>
      <c r="L189" s="5">
        <v>0.95599999999999996</v>
      </c>
      <c r="M189" s="5">
        <f t="shared" si="2"/>
        <v>236.18611844586948</v>
      </c>
      <c r="N189" s="6"/>
    </row>
    <row r="190" spans="1:14" x14ac:dyDescent="0.2">
      <c r="A190" s="4">
        <v>189</v>
      </c>
      <c r="B190" s="5" t="s">
        <v>36</v>
      </c>
      <c r="C190" s="5">
        <v>11529</v>
      </c>
      <c r="D190" s="5">
        <v>231.11099999999999</v>
      </c>
      <c r="E190" s="5">
        <v>184</v>
      </c>
      <c r="F190" s="5">
        <v>283</v>
      </c>
      <c r="G190" s="5">
        <v>0.80800000000000005</v>
      </c>
      <c r="H190" s="5">
        <v>2664476</v>
      </c>
      <c r="I190" s="5">
        <v>2664476</v>
      </c>
      <c r="J190" s="5">
        <v>1.111</v>
      </c>
      <c r="K190" s="5">
        <v>0.9</v>
      </c>
      <c r="L190" s="5">
        <v>0.96499999999999997</v>
      </c>
      <c r="M190" s="5">
        <f t="shared" si="2"/>
        <v>231.11076415994449</v>
      </c>
      <c r="N190" s="6"/>
    </row>
    <row r="191" spans="1:14" x14ac:dyDescent="0.2">
      <c r="A191" s="4">
        <v>190</v>
      </c>
      <c r="B191" s="5" t="s">
        <v>37</v>
      </c>
      <c r="C191" s="5">
        <v>13690</v>
      </c>
      <c r="D191" s="5">
        <v>224.50299999999999</v>
      </c>
      <c r="E191" s="5">
        <v>183</v>
      </c>
      <c r="F191" s="5">
        <v>277</v>
      </c>
      <c r="G191" s="5">
        <v>0.89800000000000002</v>
      </c>
      <c r="H191" s="5">
        <v>3073443</v>
      </c>
      <c r="I191" s="5">
        <v>3073443</v>
      </c>
      <c r="J191" s="5">
        <v>1.147</v>
      </c>
      <c r="K191" s="5">
        <v>0.872</v>
      </c>
      <c r="L191" s="5">
        <v>0.98499999999999999</v>
      </c>
      <c r="M191" s="5">
        <f t="shared" si="2"/>
        <v>224.50277574872169</v>
      </c>
      <c r="N191" s="6"/>
    </row>
    <row r="192" spans="1:14" x14ac:dyDescent="0.2">
      <c r="A192" s="4">
        <v>191</v>
      </c>
      <c r="B192" s="5" t="s">
        <v>37</v>
      </c>
      <c r="C192" s="5">
        <v>7958</v>
      </c>
      <c r="D192" s="5">
        <v>216.946</v>
      </c>
      <c r="E192" s="5">
        <v>189</v>
      </c>
      <c r="F192" s="5">
        <v>267</v>
      </c>
      <c r="G192" s="5">
        <v>0.751</v>
      </c>
      <c r="H192" s="5">
        <v>1726456</v>
      </c>
      <c r="I192" s="5">
        <v>1726456</v>
      </c>
      <c r="J192" s="5">
        <v>1.4319999999999999</v>
      </c>
      <c r="K192" s="5">
        <v>0.69799999999999995</v>
      </c>
      <c r="L192" s="5">
        <v>0.96399999999999997</v>
      </c>
      <c r="M192" s="5">
        <f t="shared" si="2"/>
        <v>216.94596632319679</v>
      </c>
      <c r="N192" s="6"/>
    </row>
    <row r="193" spans="1:14" x14ac:dyDescent="0.2">
      <c r="A193" s="4">
        <v>192</v>
      </c>
      <c r="B193" s="5" t="s">
        <v>37</v>
      </c>
      <c r="C193" s="5">
        <v>8122</v>
      </c>
      <c r="D193" s="5">
        <v>263.173</v>
      </c>
      <c r="E193" s="5">
        <v>197</v>
      </c>
      <c r="F193" s="5">
        <v>334</v>
      </c>
      <c r="G193" s="5">
        <v>0.878</v>
      </c>
      <c r="H193" s="5">
        <v>2137492</v>
      </c>
      <c r="I193" s="5">
        <v>2137492</v>
      </c>
      <c r="J193" s="5">
        <v>1.288</v>
      </c>
      <c r="K193" s="5">
        <v>0.77700000000000002</v>
      </c>
      <c r="L193" s="5">
        <v>0.97899999999999998</v>
      </c>
      <c r="M193" s="5">
        <f t="shared" si="2"/>
        <v>263.17311007141097</v>
      </c>
      <c r="N193" s="6"/>
    </row>
    <row r="194" spans="1:14" x14ac:dyDescent="0.2">
      <c r="A194" s="4">
        <v>193</v>
      </c>
      <c r="B194" s="5" t="s">
        <v>37</v>
      </c>
      <c r="C194" s="5">
        <v>5233</v>
      </c>
      <c r="D194" s="5">
        <v>234.72900000000001</v>
      </c>
      <c r="E194" s="5">
        <v>193</v>
      </c>
      <c r="F194" s="5">
        <v>282</v>
      </c>
      <c r="G194" s="5">
        <v>0.89</v>
      </c>
      <c r="H194" s="5">
        <v>1228337</v>
      </c>
      <c r="I194" s="5">
        <v>1228337</v>
      </c>
      <c r="J194" s="5">
        <v>1.236</v>
      </c>
      <c r="K194" s="5">
        <v>0.80900000000000005</v>
      </c>
      <c r="L194" s="5">
        <v>0.97799999999999998</v>
      </c>
      <c r="M194" s="5">
        <f t="shared" si="2"/>
        <v>234.7290273265813</v>
      </c>
      <c r="N194" s="6"/>
    </row>
    <row r="195" spans="1:14" x14ac:dyDescent="0.2">
      <c r="A195" s="4">
        <v>194</v>
      </c>
      <c r="B195" s="5" t="s">
        <v>37</v>
      </c>
      <c r="C195" s="5">
        <v>6669</v>
      </c>
      <c r="D195" s="5">
        <v>222.351</v>
      </c>
      <c r="E195" s="5">
        <v>185</v>
      </c>
      <c r="F195" s="5">
        <v>265</v>
      </c>
      <c r="G195" s="5">
        <v>0.79400000000000004</v>
      </c>
      <c r="H195" s="5">
        <v>1482860</v>
      </c>
      <c r="I195" s="5">
        <v>1482860</v>
      </c>
      <c r="J195" s="5">
        <v>1.1140000000000001</v>
      </c>
      <c r="K195" s="5">
        <v>0.89700000000000002</v>
      </c>
      <c r="L195" s="5">
        <v>0.96</v>
      </c>
      <c r="M195" s="5">
        <f t="shared" ref="M195:M229" si="3">I195/C195</f>
        <v>222.3511770880192</v>
      </c>
      <c r="N195" s="6"/>
    </row>
    <row r="196" spans="1:14" x14ac:dyDescent="0.2">
      <c r="A196" s="4">
        <v>195</v>
      </c>
      <c r="B196" s="5" t="s">
        <v>37</v>
      </c>
      <c r="C196" s="5">
        <v>5892</v>
      </c>
      <c r="D196" s="5">
        <v>265.12700000000001</v>
      </c>
      <c r="E196" s="5">
        <v>203</v>
      </c>
      <c r="F196" s="5">
        <v>318</v>
      </c>
      <c r="G196" s="5">
        <v>0.83499999999999996</v>
      </c>
      <c r="H196" s="5">
        <v>1562128</v>
      </c>
      <c r="I196" s="5">
        <v>1562128</v>
      </c>
      <c r="J196" s="5">
        <v>1.4950000000000001</v>
      </c>
      <c r="K196" s="5">
        <v>0.66900000000000004</v>
      </c>
      <c r="L196" s="5">
        <v>0.96599999999999997</v>
      </c>
      <c r="M196" s="5">
        <f t="shared" si="3"/>
        <v>265.12695179904955</v>
      </c>
      <c r="N196" s="6"/>
    </row>
    <row r="197" spans="1:14" x14ac:dyDescent="0.2">
      <c r="A197" s="4">
        <v>196</v>
      </c>
      <c r="B197" s="5" t="s">
        <v>37</v>
      </c>
      <c r="C197" s="5">
        <v>4665</v>
      </c>
      <c r="D197" s="5">
        <v>244.99700000000001</v>
      </c>
      <c r="E197" s="5">
        <v>191</v>
      </c>
      <c r="F197" s="5">
        <v>292</v>
      </c>
      <c r="G197" s="5">
        <v>0.83899999999999997</v>
      </c>
      <c r="H197" s="5">
        <v>1142910</v>
      </c>
      <c r="I197" s="5">
        <v>1142910</v>
      </c>
      <c r="J197" s="5">
        <v>1.1779999999999999</v>
      </c>
      <c r="K197" s="5">
        <v>0.84899999999999998</v>
      </c>
      <c r="L197" s="5">
        <v>0.96499999999999997</v>
      </c>
      <c r="M197" s="5">
        <f t="shared" si="3"/>
        <v>244.99678456591639</v>
      </c>
      <c r="N197" s="6"/>
    </row>
    <row r="198" spans="1:14" x14ac:dyDescent="0.2">
      <c r="A198" s="4">
        <v>197</v>
      </c>
      <c r="B198" s="5" t="s">
        <v>37</v>
      </c>
      <c r="C198" s="5">
        <v>6577</v>
      </c>
      <c r="D198" s="5">
        <v>238.803</v>
      </c>
      <c r="E198" s="5">
        <v>195</v>
      </c>
      <c r="F198" s="5">
        <v>289</v>
      </c>
      <c r="G198" s="5">
        <v>0.871</v>
      </c>
      <c r="H198" s="5">
        <v>1570608</v>
      </c>
      <c r="I198" s="5">
        <v>1570608</v>
      </c>
      <c r="J198" s="5">
        <v>1.2070000000000001</v>
      </c>
      <c r="K198" s="5">
        <v>0.82799999999999996</v>
      </c>
      <c r="L198" s="5">
        <v>0.97099999999999997</v>
      </c>
      <c r="M198" s="5">
        <f t="shared" si="3"/>
        <v>238.80310171810856</v>
      </c>
      <c r="N198" s="6"/>
    </row>
    <row r="199" spans="1:14" x14ac:dyDescent="0.2">
      <c r="A199" s="4">
        <v>198</v>
      </c>
      <c r="B199" s="5" t="s">
        <v>37</v>
      </c>
      <c r="C199" s="5">
        <v>5480</v>
      </c>
      <c r="D199" s="5">
        <v>248.822</v>
      </c>
      <c r="E199" s="5">
        <v>203</v>
      </c>
      <c r="F199" s="5">
        <v>307</v>
      </c>
      <c r="G199" s="5">
        <v>0.82599999999999996</v>
      </c>
      <c r="H199" s="5">
        <v>1363542</v>
      </c>
      <c r="I199" s="5">
        <v>1363542</v>
      </c>
      <c r="J199" s="5">
        <v>1.645</v>
      </c>
      <c r="K199" s="5">
        <v>0.60799999999999998</v>
      </c>
      <c r="L199" s="5">
        <v>0.97799999999999998</v>
      </c>
      <c r="M199" s="5">
        <f t="shared" si="3"/>
        <v>248.82153284671534</v>
      </c>
      <c r="N199" s="6"/>
    </row>
    <row r="200" spans="1:14" x14ac:dyDescent="0.2">
      <c r="A200" s="4">
        <v>199</v>
      </c>
      <c r="B200" s="5" t="s">
        <v>37</v>
      </c>
      <c r="C200" s="5">
        <v>4579</v>
      </c>
      <c r="D200" s="5">
        <v>289.21499999999997</v>
      </c>
      <c r="E200" s="5">
        <v>200</v>
      </c>
      <c r="F200" s="5">
        <v>377</v>
      </c>
      <c r="G200" s="5">
        <v>0.84899999999999998</v>
      </c>
      <c r="H200" s="5">
        <v>1324317</v>
      </c>
      <c r="I200" s="5">
        <v>1324317</v>
      </c>
      <c r="J200" s="5">
        <v>1.2629999999999999</v>
      </c>
      <c r="K200" s="5">
        <v>0.79200000000000004</v>
      </c>
      <c r="L200" s="5">
        <v>0.96899999999999997</v>
      </c>
      <c r="M200" s="5">
        <f t="shared" si="3"/>
        <v>289.21533085826599</v>
      </c>
      <c r="N200" s="6"/>
    </row>
    <row r="201" spans="1:14" x14ac:dyDescent="0.2">
      <c r="A201" s="4">
        <v>200</v>
      </c>
      <c r="B201" s="5" t="s">
        <v>38</v>
      </c>
      <c r="C201" s="5">
        <v>5933</v>
      </c>
      <c r="D201" s="5">
        <v>255.39400000000001</v>
      </c>
      <c r="E201" s="5">
        <v>191</v>
      </c>
      <c r="F201" s="5">
        <v>319</v>
      </c>
      <c r="G201" s="5">
        <v>0.82499999999999996</v>
      </c>
      <c r="H201" s="5">
        <v>1515250</v>
      </c>
      <c r="I201" s="5">
        <v>1515250</v>
      </c>
      <c r="J201" s="5">
        <v>1.288</v>
      </c>
      <c r="K201" s="5">
        <v>0.77600000000000002</v>
      </c>
      <c r="L201" s="5">
        <v>0.96599999999999997</v>
      </c>
      <c r="M201" s="5">
        <f t="shared" si="3"/>
        <v>255.39356143603572</v>
      </c>
      <c r="N201" s="6"/>
    </row>
    <row r="202" spans="1:14" x14ac:dyDescent="0.2">
      <c r="A202" s="4">
        <v>201</v>
      </c>
      <c r="B202" s="5" t="s">
        <v>38</v>
      </c>
      <c r="C202" s="5">
        <v>7845</v>
      </c>
      <c r="D202" s="5">
        <v>214.524</v>
      </c>
      <c r="E202" s="5">
        <v>181</v>
      </c>
      <c r="F202" s="5">
        <v>251</v>
      </c>
      <c r="G202" s="5">
        <v>0.77600000000000002</v>
      </c>
      <c r="H202" s="5">
        <v>1682944</v>
      </c>
      <c r="I202" s="5">
        <v>1682944</v>
      </c>
      <c r="J202" s="5">
        <v>1.353</v>
      </c>
      <c r="K202" s="5">
        <v>0.73899999999999999</v>
      </c>
      <c r="L202" s="5">
        <v>0.95799999999999996</v>
      </c>
      <c r="M202" s="5">
        <f t="shared" si="3"/>
        <v>214.52441045251751</v>
      </c>
      <c r="N202" s="6"/>
    </row>
    <row r="203" spans="1:14" x14ac:dyDescent="0.2">
      <c r="A203" s="4">
        <v>202</v>
      </c>
      <c r="B203" s="5" t="s">
        <v>38</v>
      </c>
      <c r="C203" s="5">
        <v>7741</v>
      </c>
      <c r="D203" s="5">
        <v>230.00899999999999</v>
      </c>
      <c r="E203" s="5">
        <v>185</v>
      </c>
      <c r="F203" s="5">
        <v>273</v>
      </c>
      <c r="G203" s="5">
        <v>0.80600000000000005</v>
      </c>
      <c r="H203" s="5">
        <v>1780502</v>
      </c>
      <c r="I203" s="5">
        <v>1780502</v>
      </c>
      <c r="J203" s="5">
        <v>1.556</v>
      </c>
      <c r="K203" s="5">
        <v>0.64300000000000002</v>
      </c>
      <c r="L203" s="5">
        <v>0.97299999999999998</v>
      </c>
      <c r="M203" s="5">
        <f t="shared" si="3"/>
        <v>230.00930112388579</v>
      </c>
      <c r="N203" s="6"/>
    </row>
    <row r="204" spans="1:14" x14ac:dyDescent="0.2">
      <c r="A204" s="4">
        <v>203</v>
      </c>
      <c r="B204" s="5" t="s">
        <v>38</v>
      </c>
      <c r="C204" s="5">
        <v>8423</v>
      </c>
      <c r="D204" s="5">
        <v>245.137</v>
      </c>
      <c r="E204" s="5">
        <v>197</v>
      </c>
      <c r="F204" s="5">
        <v>310</v>
      </c>
      <c r="G204" s="5">
        <v>0.754</v>
      </c>
      <c r="H204" s="5">
        <v>2064787</v>
      </c>
      <c r="I204" s="5">
        <v>2064787</v>
      </c>
      <c r="J204" s="5">
        <v>1.869</v>
      </c>
      <c r="K204" s="5">
        <v>0.53500000000000003</v>
      </c>
      <c r="L204" s="5">
        <v>0.96399999999999997</v>
      </c>
      <c r="M204" s="5">
        <f t="shared" si="3"/>
        <v>245.1367683723139</v>
      </c>
      <c r="N204" s="6"/>
    </row>
    <row r="205" spans="1:14" x14ac:dyDescent="0.2">
      <c r="A205" s="4">
        <v>204</v>
      </c>
      <c r="B205" s="5" t="s">
        <v>38</v>
      </c>
      <c r="C205" s="5">
        <v>7796</v>
      </c>
      <c r="D205" s="5">
        <v>244.78899999999999</v>
      </c>
      <c r="E205" s="5">
        <v>193</v>
      </c>
      <c r="F205" s="5">
        <v>297</v>
      </c>
      <c r="G205" s="5">
        <v>0.57599999999999996</v>
      </c>
      <c r="H205" s="5">
        <v>1908377</v>
      </c>
      <c r="I205" s="5">
        <v>1908377</v>
      </c>
      <c r="J205" s="5">
        <v>1.792</v>
      </c>
      <c r="K205" s="5">
        <v>0.55800000000000005</v>
      </c>
      <c r="L205" s="5">
        <v>0.93899999999999995</v>
      </c>
      <c r="M205" s="5">
        <f t="shared" si="3"/>
        <v>244.78925089789635</v>
      </c>
      <c r="N205" s="6"/>
    </row>
    <row r="206" spans="1:14" x14ac:dyDescent="0.2">
      <c r="A206" s="4">
        <v>205</v>
      </c>
      <c r="B206" s="5" t="s">
        <v>38</v>
      </c>
      <c r="C206" s="5">
        <v>7861</v>
      </c>
      <c r="D206" s="5">
        <v>213.643</v>
      </c>
      <c r="E206" s="5">
        <v>183</v>
      </c>
      <c r="F206" s="5">
        <v>260</v>
      </c>
      <c r="G206" s="5">
        <v>0.72</v>
      </c>
      <c r="H206" s="5">
        <v>1679445</v>
      </c>
      <c r="I206" s="5">
        <v>1679445</v>
      </c>
      <c r="J206" s="5">
        <v>1.895</v>
      </c>
      <c r="K206" s="5">
        <v>0.52800000000000002</v>
      </c>
      <c r="L206" s="5">
        <v>0.96599999999999997</v>
      </c>
      <c r="M206" s="5">
        <f t="shared" si="3"/>
        <v>213.64266632743926</v>
      </c>
      <c r="N206" s="6"/>
    </row>
    <row r="207" spans="1:14" x14ac:dyDescent="0.2">
      <c r="A207" s="4">
        <v>206</v>
      </c>
      <c r="B207" s="5" t="s">
        <v>38</v>
      </c>
      <c r="C207" s="5">
        <v>6425</v>
      </c>
      <c r="D207" s="5">
        <v>251.18700000000001</v>
      </c>
      <c r="E207" s="5">
        <v>207</v>
      </c>
      <c r="F207" s="5">
        <v>298</v>
      </c>
      <c r="G207" s="5">
        <v>0.84599999999999997</v>
      </c>
      <c r="H207" s="5">
        <v>1613878</v>
      </c>
      <c r="I207" s="5">
        <v>1613878</v>
      </c>
      <c r="J207" s="5">
        <v>1.341</v>
      </c>
      <c r="K207" s="5">
        <v>0.746</v>
      </c>
      <c r="L207" s="5">
        <v>0.97299999999999998</v>
      </c>
      <c r="M207" s="5">
        <f t="shared" si="3"/>
        <v>251.1872373540856</v>
      </c>
      <c r="N207" s="6"/>
    </row>
    <row r="208" spans="1:14" x14ac:dyDescent="0.2">
      <c r="A208" s="4">
        <v>207</v>
      </c>
      <c r="B208" s="5" t="s">
        <v>38</v>
      </c>
      <c r="C208" s="5">
        <v>9198</v>
      </c>
      <c r="D208" s="5">
        <v>221.524</v>
      </c>
      <c r="E208" s="5">
        <v>187</v>
      </c>
      <c r="F208" s="5">
        <v>267</v>
      </c>
      <c r="G208" s="5">
        <v>0.48299999999999998</v>
      </c>
      <c r="H208" s="5">
        <v>2037580</v>
      </c>
      <c r="I208" s="5">
        <v>2037580</v>
      </c>
      <c r="J208" s="5">
        <v>1.754</v>
      </c>
      <c r="K208" s="5">
        <v>0.56999999999999995</v>
      </c>
      <c r="L208" s="5">
        <v>0.86199999999999999</v>
      </c>
      <c r="M208" s="5">
        <f t="shared" si="3"/>
        <v>221.52424440095672</v>
      </c>
      <c r="N208" s="6"/>
    </row>
    <row r="209" spans="1:15" x14ac:dyDescent="0.2">
      <c r="A209" s="4">
        <v>208</v>
      </c>
      <c r="B209" s="5" t="s">
        <v>38</v>
      </c>
      <c r="C209" s="5">
        <v>7430</v>
      </c>
      <c r="D209" s="5">
        <v>226.10400000000001</v>
      </c>
      <c r="E209" s="5">
        <v>180</v>
      </c>
      <c r="F209" s="5">
        <v>268</v>
      </c>
      <c r="G209" s="5">
        <v>0.68500000000000005</v>
      </c>
      <c r="H209" s="5">
        <v>1679951</v>
      </c>
      <c r="I209" s="5">
        <v>1679951</v>
      </c>
      <c r="J209" s="5">
        <v>1.44</v>
      </c>
      <c r="K209" s="5">
        <v>0.69399999999999995</v>
      </c>
      <c r="L209" s="5">
        <v>0.93300000000000005</v>
      </c>
      <c r="M209" s="5">
        <f t="shared" si="3"/>
        <v>226.10376850605653</v>
      </c>
      <c r="N209" s="6"/>
    </row>
    <row r="210" spans="1:15" x14ac:dyDescent="0.2">
      <c r="A210" s="4">
        <v>209</v>
      </c>
      <c r="B210" s="5" t="s">
        <v>38</v>
      </c>
      <c r="C210" s="5">
        <v>9017</v>
      </c>
      <c r="D210" s="5">
        <v>221.988</v>
      </c>
      <c r="E210" s="5">
        <v>182</v>
      </c>
      <c r="F210" s="5">
        <v>267</v>
      </c>
      <c r="G210" s="5">
        <v>0.70399999999999996</v>
      </c>
      <c r="H210" s="5">
        <v>2001666</v>
      </c>
      <c r="I210" s="5">
        <v>2001666</v>
      </c>
      <c r="J210" s="5">
        <v>1.732</v>
      </c>
      <c r="K210" s="5">
        <v>0.57699999999999996</v>
      </c>
      <c r="L210" s="5">
        <v>0.94499999999999995</v>
      </c>
      <c r="M210" s="5">
        <f t="shared" si="3"/>
        <v>221.98802262393258</v>
      </c>
      <c r="N210" s="6"/>
    </row>
    <row r="211" spans="1:15" x14ac:dyDescent="0.2">
      <c r="A211" s="4">
        <v>210</v>
      </c>
      <c r="B211" s="5" t="s">
        <v>38</v>
      </c>
      <c r="C211" s="5">
        <v>12793</v>
      </c>
      <c r="D211" s="5">
        <v>235.625</v>
      </c>
      <c r="E211" s="5">
        <v>183</v>
      </c>
      <c r="F211" s="5">
        <v>306</v>
      </c>
      <c r="G211" s="5">
        <v>0.63800000000000001</v>
      </c>
      <c r="H211" s="5">
        <v>3014354</v>
      </c>
      <c r="I211" s="5">
        <v>3014354</v>
      </c>
      <c r="J211" s="5">
        <v>2.0609999999999999</v>
      </c>
      <c r="K211" s="5">
        <v>0.48499999999999999</v>
      </c>
      <c r="L211" s="5">
        <v>0.89200000000000002</v>
      </c>
      <c r="M211" s="5">
        <f t="shared" si="3"/>
        <v>235.62526381614947</v>
      </c>
      <c r="N211" s="6"/>
    </row>
    <row r="212" spans="1:15" ht="17" thickBot="1" x14ac:dyDescent="0.25">
      <c r="A212" s="7">
        <v>211</v>
      </c>
      <c r="B212" s="8" t="s">
        <v>38</v>
      </c>
      <c r="C212" s="8">
        <v>6892</v>
      </c>
      <c r="D212" s="8">
        <v>243.97399999999999</v>
      </c>
      <c r="E212" s="8">
        <v>187</v>
      </c>
      <c r="F212" s="8">
        <v>600</v>
      </c>
      <c r="G212" s="8">
        <v>0.74299999999999999</v>
      </c>
      <c r="H212" s="8">
        <v>1681472</v>
      </c>
      <c r="I212" s="8">
        <v>1681472</v>
      </c>
      <c r="J212" s="8">
        <v>1.615</v>
      </c>
      <c r="K212" s="8">
        <v>0.61899999999999999</v>
      </c>
      <c r="L212" s="8">
        <v>0.95099999999999996</v>
      </c>
      <c r="M212" s="8">
        <f t="shared" si="3"/>
        <v>243.97446314567614</v>
      </c>
      <c r="N212" s="9">
        <f>AVERAGE(M182:M212)</f>
        <v>240.16766473275723</v>
      </c>
      <c r="O212">
        <f>AVERAGE(N212,N163)</f>
        <v>241.89176014552163</v>
      </c>
    </row>
    <row r="213" spans="1:15" x14ac:dyDescent="0.2">
      <c r="A213" s="1">
        <v>212</v>
      </c>
      <c r="B213" s="2" t="s">
        <v>39</v>
      </c>
      <c r="C213" s="2">
        <v>17592</v>
      </c>
      <c r="D213" s="2">
        <v>261.47300000000001</v>
      </c>
      <c r="E213" s="2">
        <v>215</v>
      </c>
      <c r="F213" s="2">
        <v>312</v>
      </c>
      <c r="G213" s="2">
        <v>0.73899999999999999</v>
      </c>
      <c r="H213" s="2">
        <v>4599839</v>
      </c>
      <c r="I213" s="2">
        <v>4599839</v>
      </c>
      <c r="J213" s="2">
        <v>1.347</v>
      </c>
      <c r="K213" s="2">
        <v>0.74199999999999999</v>
      </c>
      <c r="L213" s="2">
        <v>0.94599999999999995</v>
      </c>
      <c r="M213" s="2">
        <f t="shared" si="3"/>
        <v>261.47334015461576</v>
      </c>
      <c r="N213" s="3"/>
    </row>
    <row r="214" spans="1:15" x14ac:dyDescent="0.2">
      <c r="A214" s="4">
        <v>213</v>
      </c>
      <c r="B214" s="5" t="s">
        <v>39</v>
      </c>
      <c r="C214" s="5">
        <v>9434</v>
      </c>
      <c r="D214" s="5">
        <v>269.73</v>
      </c>
      <c r="E214" s="5">
        <v>224</v>
      </c>
      <c r="F214" s="5">
        <v>320</v>
      </c>
      <c r="G214" s="5">
        <v>0.78200000000000003</v>
      </c>
      <c r="H214" s="5">
        <v>2544635</v>
      </c>
      <c r="I214" s="5">
        <v>2544635</v>
      </c>
      <c r="J214" s="5">
        <v>1.4239999999999999</v>
      </c>
      <c r="K214" s="5">
        <v>0.70199999999999996</v>
      </c>
      <c r="L214" s="5">
        <v>0.96199999999999997</v>
      </c>
      <c r="M214" s="5">
        <f t="shared" si="3"/>
        <v>269.73023107907568</v>
      </c>
      <c r="N214" s="6"/>
    </row>
    <row r="215" spans="1:15" x14ac:dyDescent="0.2">
      <c r="A215" s="4">
        <v>214</v>
      </c>
      <c r="B215" s="5" t="s">
        <v>39</v>
      </c>
      <c r="C215" s="5">
        <v>12010</v>
      </c>
      <c r="D215" s="5">
        <v>266.20999999999998</v>
      </c>
      <c r="E215" s="5">
        <v>221</v>
      </c>
      <c r="F215" s="5">
        <v>313</v>
      </c>
      <c r="G215" s="5">
        <v>0.72499999999999998</v>
      </c>
      <c r="H215" s="5">
        <v>3197181</v>
      </c>
      <c r="I215" s="5">
        <v>3197181</v>
      </c>
      <c r="J215" s="5">
        <v>1.4319999999999999</v>
      </c>
      <c r="K215" s="5">
        <v>0.69799999999999995</v>
      </c>
      <c r="L215" s="5">
        <v>0.94099999999999995</v>
      </c>
      <c r="M215" s="5">
        <f t="shared" si="3"/>
        <v>266.20990840965862</v>
      </c>
      <c r="N215" s="6"/>
    </row>
    <row r="216" spans="1:15" x14ac:dyDescent="0.2">
      <c r="A216" s="4">
        <v>215</v>
      </c>
      <c r="B216" s="5" t="s">
        <v>39</v>
      </c>
      <c r="C216" s="5">
        <v>14866</v>
      </c>
      <c r="D216" s="5">
        <v>251.68199999999999</v>
      </c>
      <c r="E216" s="5">
        <v>209</v>
      </c>
      <c r="F216" s="5">
        <v>299</v>
      </c>
      <c r="G216" s="5">
        <v>0.76</v>
      </c>
      <c r="H216" s="5">
        <v>3741508</v>
      </c>
      <c r="I216" s="5">
        <v>3741508</v>
      </c>
      <c r="J216" s="5">
        <v>1.9359999999999999</v>
      </c>
      <c r="K216" s="5">
        <v>0.51700000000000002</v>
      </c>
      <c r="L216" s="5">
        <v>0.98399999999999999</v>
      </c>
      <c r="M216" s="5">
        <f t="shared" si="3"/>
        <v>251.68222790259654</v>
      </c>
      <c r="N216" s="6"/>
    </row>
    <row r="217" spans="1:15" x14ac:dyDescent="0.2">
      <c r="A217" s="4">
        <v>216</v>
      </c>
      <c r="B217" s="5" t="s">
        <v>39</v>
      </c>
      <c r="C217" s="5">
        <v>9971</v>
      </c>
      <c r="D217" s="5">
        <v>258.89600000000002</v>
      </c>
      <c r="E217" s="5">
        <v>216</v>
      </c>
      <c r="F217" s="5">
        <v>309</v>
      </c>
      <c r="G217" s="5">
        <v>0.70899999999999996</v>
      </c>
      <c r="H217" s="5">
        <v>2581454</v>
      </c>
      <c r="I217" s="5">
        <v>2581454</v>
      </c>
      <c r="J217" s="5">
        <v>2.2469999999999999</v>
      </c>
      <c r="K217" s="5">
        <v>0.44500000000000001</v>
      </c>
      <c r="L217" s="5">
        <v>0.97899999999999998</v>
      </c>
      <c r="M217" s="5">
        <f t="shared" si="3"/>
        <v>258.89619897703341</v>
      </c>
      <c r="N217" s="6"/>
    </row>
    <row r="218" spans="1:15" x14ac:dyDescent="0.2">
      <c r="A218" s="4">
        <v>217</v>
      </c>
      <c r="B218" s="5" t="s">
        <v>40</v>
      </c>
      <c r="C218" s="5">
        <v>6261</v>
      </c>
      <c r="D218" s="5">
        <v>284.846</v>
      </c>
      <c r="E218" s="5">
        <v>234</v>
      </c>
      <c r="F218" s="5">
        <v>345</v>
      </c>
      <c r="G218" s="5">
        <v>0.77700000000000002</v>
      </c>
      <c r="H218" s="5">
        <v>1783419</v>
      </c>
      <c r="I218" s="5">
        <v>1783419</v>
      </c>
      <c r="J218" s="5">
        <v>1.512</v>
      </c>
      <c r="K218" s="5">
        <v>0.66100000000000003</v>
      </c>
      <c r="L218" s="5">
        <v>0.96799999999999997</v>
      </c>
      <c r="M218" s="5">
        <f t="shared" si="3"/>
        <v>284.8457115476761</v>
      </c>
      <c r="N218" s="6"/>
    </row>
    <row r="219" spans="1:15" x14ac:dyDescent="0.2">
      <c r="A219" s="4">
        <v>218</v>
      </c>
      <c r="B219" s="5" t="s">
        <v>40</v>
      </c>
      <c r="C219" s="5">
        <v>6831</v>
      </c>
      <c r="D219" s="5">
        <v>279.18400000000003</v>
      </c>
      <c r="E219" s="5">
        <v>230</v>
      </c>
      <c r="F219" s="5">
        <v>324</v>
      </c>
      <c r="G219" s="5">
        <v>0.82</v>
      </c>
      <c r="H219" s="5">
        <v>1907108</v>
      </c>
      <c r="I219" s="5">
        <v>1907108</v>
      </c>
      <c r="J219" s="5">
        <v>1.2230000000000001</v>
      </c>
      <c r="K219" s="5">
        <v>0.81799999999999995</v>
      </c>
      <c r="L219" s="5">
        <v>0.96599999999999997</v>
      </c>
      <c r="M219" s="5">
        <f t="shared" si="3"/>
        <v>279.18430683648074</v>
      </c>
      <c r="N219" s="6"/>
    </row>
    <row r="220" spans="1:15" x14ac:dyDescent="0.2">
      <c r="A220" s="4">
        <v>219</v>
      </c>
      <c r="B220" s="5" t="s">
        <v>40</v>
      </c>
      <c r="C220" s="5">
        <v>15144</v>
      </c>
      <c r="D220" s="5">
        <v>264.55099999999999</v>
      </c>
      <c r="E220" s="5">
        <v>212</v>
      </c>
      <c r="F220" s="5">
        <v>306</v>
      </c>
      <c r="G220" s="5">
        <v>0.878</v>
      </c>
      <c r="H220" s="5">
        <v>4006359</v>
      </c>
      <c r="I220" s="5">
        <v>4006359</v>
      </c>
      <c r="J220" s="5">
        <v>1.26</v>
      </c>
      <c r="K220" s="5">
        <v>0.79400000000000004</v>
      </c>
      <c r="L220" s="5">
        <v>0.98599999999999999</v>
      </c>
      <c r="M220" s="5">
        <f t="shared" si="3"/>
        <v>264.55091125198101</v>
      </c>
      <c r="N220" s="6"/>
    </row>
    <row r="221" spans="1:15" x14ac:dyDescent="0.2">
      <c r="A221" s="4">
        <v>220</v>
      </c>
      <c r="B221" s="5" t="s">
        <v>40</v>
      </c>
      <c r="C221" s="5">
        <v>19060</v>
      </c>
      <c r="D221" s="5">
        <v>239.328</v>
      </c>
      <c r="E221" s="5">
        <v>203</v>
      </c>
      <c r="F221" s="5">
        <v>464</v>
      </c>
      <c r="G221" s="5">
        <v>0.72</v>
      </c>
      <c r="H221" s="5">
        <v>4561591</v>
      </c>
      <c r="I221" s="5">
        <v>4561591</v>
      </c>
      <c r="J221" s="5">
        <v>2.1760000000000002</v>
      </c>
      <c r="K221" s="5">
        <v>0.46</v>
      </c>
      <c r="L221" s="5">
        <v>0.98099999999999998</v>
      </c>
      <c r="M221" s="5">
        <f t="shared" si="3"/>
        <v>239.32796432318992</v>
      </c>
      <c r="N221" s="6"/>
    </row>
    <row r="222" spans="1:15" x14ac:dyDescent="0.2">
      <c r="A222" s="4">
        <v>221</v>
      </c>
      <c r="B222" s="5" t="s">
        <v>40</v>
      </c>
      <c r="C222" s="5">
        <v>10031</v>
      </c>
      <c r="D222" s="5">
        <v>242.72900000000001</v>
      </c>
      <c r="E222" s="5">
        <v>209</v>
      </c>
      <c r="F222" s="5">
        <v>278</v>
      </c>
      <c r="G222" s="5">
        <v>0.82799999999999996</v>
      </c>
      <c r="H222" s="5">
        <v>2434818</v>
      </c>
      <c r="I222" s="5">
        <v>2434818</v>
      </c>
      <c r="J222" s="5">
        <v>1.446</v>
      </c>
      <c r="K222" s="5">
        <v>0.69199999999999995</v>
      </c>
      <c r="L222" s="5">
        <v>0.97799999999999998</v>
      </c>
      <c r="M222" s="5">
        <f t="shared" si="3"/>
        <v>242.72933904894825</v>
      </c>
      <c r="N222" s="6"/>
    </row>
    <row r="223" spans="1:15" x14ac:dyDescent="0.2">
      <c r="A223" s="4">
        <v>222</v>
      </c>
      <c r="B223" s="5" t="s">
        <v>40</v>
      </c>
      <c r="C223" s="5">
        <v>22318</v>
      </c>
      <c r="D223" s="5">
        <v>240.506</v>
      </c>
      <c r="E223" s="5">
        <v>206</v>
      </c>
      <c r="F223" s="5">
        <v>315</v>
      </c>
      <c r="G223" s="5">
        <v>0.76500000000000001</v>
      </c>
      <c r="H223" s="5">
        <v>5367623</v>
      </c>
      <c r="I223" s="5">
        <v>5367623</v>
      </c>
      <c r="J223" s="5">
        <v>1.7230000000000001</v>
      </c>
      <c r="K223" s="5">
        <v>0.57999999999999996</v>
      </c>
      <c r="L223" s="5">
        <v>0.97199999999999998</v>
      </c>
      <c r="M223" s="5">
        <f t="shared" si="3"/>
        <v>240.50645219105655</v>
      </c>
      <c r="N223" s="6"/>
    </row>
    <row r="224" spans="1:15" x14ac:dyDescent="0.2">
      <c r="A224" s="4">
        <v>223</v>
      </c>
      <c r="B224" s="5" t="s">
        <v>40</v>
      </c>
      <c r="C224" s="5">
        <v>13732</v>
      </c>
      <c r="D224" s="5">
        <v>236.886</v>
      </c>
      <c r="E224" s="5">
        <v>203</v>
      </c>
      <c r="F224" s="5">
        <v>285</v>
      </c>
      <c r="G224" s="5">
        <v>0.82599999999999996</v>
      </c>
      <c r="H224" s="5">
        <v>3252917</v>
      </c>
      <c r="I224" s="5">
        <v>3252917</v>
      </c>
      <c r="J224" s="5">
        <v>1.5229999999999999</v>
      </c>
      <c r="K224" s="5">
        <v>0.65700000000000003</v>
      </c>
      <c r="L224" s="5">
        <v>0.98299999999999998</v>
      </c>
      <c r="M224" s="5">
        <f t="shared" si="3"/>
        <v>236.88588697931837</v>
      </c>
      <c r="N224" s="6"/>
    </row>
    <row r="225" spans="1:15" x14ac:dyDescent="0.2">
      <c r="A225" s="4">
        <v>224</v>
      </c>
      <c r="B225" s="5" t="s">
        <v>40</v>
      </c>
      <c r="C225" s="5">
        <v>7896</v>
      </c>
      <c r="D225" s="5">
        <v>237.97900000000001</v>
      </c>
      <c r="E225" s="5">
        <v>203</v>
      </c>
      <c r="F225" s="5">
        <v>574</v>
      </c>
      <c r="G225" s="5">
        <v>0.82299999999999995</v>
      </c>
      <c r="H225" s="5">
        <v>1879084</v>
      </c>
      <c r="I225" s="5">
        <v>1879084</v>
      </c>
      <c r="J225" s="5">
        <v>1.4930000000000001</v>
      </c>
      <c r="K225" s="5">
        <v>0.67</v>
      </c>
      <c r="L225" s="5">
        <v>0.97399999999999998</v>
      </c>
      <c r="M225" s="5">
        <f t="shared" si="3"/>
        <v>237.97922998986829</v>
      </c>
      <c r="N225" s="6"/>
    </row>
    <row r="226" spans="1:15" x14ac:dyDescent="0.2">
      <c r="A226" s="4">
        <v>225</v>
      </c>
      <c r="B226" s="5" t="s">
        <v>41</v>
      </c>
      <c r="C226" s="5">
        <v>13415</v>
      </c>
      <c r="D226" s="5">
        <v>276.358</v>
      </c>
      <c r="E226" s="5">
        <v>228</v>
      </c>
      <c r="F226" s="5">
        <v>855</v>
      </c>
      <c r="G226" s="5">
        <v>0.88400000000000001</v>
      </c>
      <c r="H226" s="5">
        <v>3707341</v>
      </c>
      <c r="I226" s="5">
        <v>3707341</v>
      </c>
      <c r="J226" s="5">
        <v>1.1220000000000001</v>
      </c>
      <c r="K226" s="5">
        <v>0.89100000000000001</v>
      </c>
      <c r="L226" s="5">
        <v>0.98399999999999999</v>
      </c>
      <c r="M226" s="5">
        <f t="shared" si="3"/>
        <v>276.35788296682819</v>
      </c>
      <c r="N226" s="6"/>
    </row>
    <row r="227" spans="1:15" x14ac:dyDescent="0.2">
      <c r="A227" s="4">
        <v>226</v>
      </c>
      <c r="B227" s="5" t="s">
        <v>41</v>
      </c>
      <c r="C227" s="5">
        <v>19957</v>
      </c>
      <c r="D227" s="5">
        <v>259.85399999999998</v>
      </c>
      <c r="E227" s="5">
        <v>223</v>
      </c>
      <c r="F227" s="5">
        <v>299</v>
      </c>
      <c r="G227" s="5">
        <v>0.83899999999999997</v>
      </c>
      <c r="H227" s="5">
        <v>5185909</v>
      </c>
      <c r="I227" s="5">
        <v>5185909</v>
      </c>
      <c r="J227" s="5">
        <v>1.3560000000000001</v>
      </c>
      <c r="K227" s="5">
        <v>0.73799999999999999</v>
      </c>
      <c r="L227" s="5">
        <v>0.97599999999999998</v>
      </c>
      <c r="M227" s="5">
        <f t="shared" si="3"/>
        <v>259.85413639324548</v>
      </c>
      <c r="N227" s="6"/>
    </row>
    <row r="228" spans="1:15" x14ac:dyDescent="0.2">
      <c r="A228" s="4">
        <v>227</v>
      </c>
      <c r="B228" s="5" t="s">
        <v>41</v>
      </c>
      <c r="C228" s="5">
        <v>41246</v>
      </c>
      <c r="D228" s="5">
        <v>253.58</v>
      </c>
      <c r="E228" s="5">
        <v>217</v>
      </c>
      <c r="F228" s="5">
        <v>295</v>
      </c>
      <c r="G228" s="5">
        <v>0.48899999999999999</v>
      </c>
      <c r="H228" s="5">
        <v>10459152</v>
      </c>
      <c r="I228" s="5">
        <v>10459152</v>
      </c>
      <c r="J228" s="5">
        <v>3.3119999999999998</v>
      </c>
      <c r="K228" s="5">
        <v>0.30199999999999999</v>
      </c>
      <c r="L228" s="5">
        <v>0.92900000000000005</v>
      </c>
      <c r="M228" s="5">
        <f t="shared" si="3"/>
        <v>253.57978955535083</v>
      </c>
      <c r="N228" s="6"/>
    </row>
    <row r="229" spans="1:15" ht="17" thickBot="1" x14ac:dyDescent="0.25">
      <c r="A229" s="7">
        <v>228</v>
      </c>
      <c r="B229" s="8" t="s">
        <v>41</v>
      </c>
      <c r="C229" s="8">
        <v>15749</v>
      </c>
      <c r="D229" s="8">
        <v>260.71199999999999</v>
      </c>
      <c r="E229" s="8">
        <v>221</v>
      </c>
      <c r="F229" s="8">
        <v>305</v>
      </c>
      <c r="G229" s="8">
        <v>0.75900000000000001</v>
      </c>
      <c r="H229" s="8">
        <v>4105958</v>
      </c>
      <c r="I229" s="8">
        <v>4105958</v>
      </c>
      <c r="J229" s="8">
        <v>1.823</v>
      </c>
      <c r="K229" s="8">
        <v>0.54800000000000004</v>
      </c>
      <c r="L229" s="8">
        <v>0.96799999999999997</v>
      </c>
      <c r="M229" s="8">
        <f t="shared" si="3"/>
        <v>260.71229919359962</v>
      </c>
      <c r="N229" s="9">
        <f>AVERAGE(M213:M229)</f>
        <v>257.91210687061903</v>
      </c>
      <c r="O229">
        <f>AVERAGE(N229,N181)</f>
        <v>230.79453612047485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BlueTeamData10-5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2018-10-05T20:10:54Z</dcterms:created>
  <dcterms:modified xsi:type="dcterms:W3CDTF">2018-10-05T20:37:24Z</dcterms:modified>
</cp:coreProperties>
</file>