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19200" windowHeight="6950" activeTab="0"/>
  </bookViews>
  <sheets>
    <sheet name="Raw Data" sheetId="1" r:id="rId1"/>
    <sheet name="Plot" sheetId="2" r:id="rId2"/>
    <sheet name="Specific Activity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<sst xmlns="http://schemas.openxmlformats.org/spreadsheetml/2006/main" count="80" uniqueCount="54">
  <si>
    <t>Time</t>
  </si>
  <si>
    <t>Temperature(¡C)</t>
  </si>
  <si>
    <t>A1</t>
  </si>
  <si>
    <t>A2</t>
  </si>
  <si>
    <t>A3</t>
  </si>
  <si>
    <t>A4</t>
  </si>
  <si>
    <t>A5</t>
  </si>
  <si>
    <t>A6</t>
  </si>
  <si>
    <t>B4</t>
  </si>
  <si>
    <t>B5</t>
  </si>
  <si>
    <t>B6</t>
  </si>
  <si>
    <t>C4</t>
  </si>
  <si>
    <t>C5</t>
  </si>
  <si>
    <t>C6</t>
  </si>
  <si>
    <t>D4</t>
  </si>
  <si>
    <t>D5</t>
  </si>
  <si>
    <t>D6</t>
  </si>
  <si>
    <t>E4</t>
  </si>
  <si>
    <t>E5</t>
  </si>
  <si>
    <t>E6</t>
  </si>
  <si>
    <t>F4</t>
  </si>
  <si>
    <t>F5</t>
  </si>
  <si>
    <t>F6</t>
  </si>
  <si>
    <t>G4</t>
  </si>
  <si>
    <t>G5</t>
  </si>
  <si>
    <t>G6</t>
  </si>
  <si>
    <t>H4</t>
  </si>
  <si>
    <t>H5</t>
  </si>
  <si>
    <t>H6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</si>
  <si>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</si>
  <si>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</si>
  <si>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</si>
  <si>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</si>
  <si>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</si>
  <si>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</si>
  <si>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</si>
  <si>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</si>
  <si>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</si>
  <si>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 xml:space="preserve">FKBP12 volume: </t>
  </si>
  <si>
    <t>Extinction coefficient:</t>
  </si>
  <si>
    <t xml:space="preserve">Reaction volume: </t>
  </si>
  <si>
    <t xml:space="preserve">Abcam volume: </t>
  </si>
  <si>
    <t>Condition:</t>
  </si>
  <si>
    <t>1 (blank)</t>
  </si>
  <si>
    <t>Condition - Blank</t>
  </si>
  <si>
    <t>Specific Activity (nmoles/min/mg)</t>
  </si>
  <si>
    <t>mg</t>
  </si>
  <si>
    <t>L</t>
  </si>
  <si>
    <t>nM -1</t>
  </si>
  <si>
    <t>Units</t>
  </si>
  <si>
    <t>(A(10 min) - A(initial))/min</t>
  </si>
  <si>
    <t>Wells:</t>
  </si>
  <si>
    <t>Class data</t>
  </si>
  <si>
    <t>(A(t=10)-A(t=0))/10: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</si>
</sst>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2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right"/>
    </xf>
    <xf numFmtId="11" fontId="0" fillId="0" borderId="0" xfId="0" applyNumberFormat="1"/>
    <xf numFmtId="11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FKBP12 PPIase Assay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1: No protein (control)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0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Plot!$B$2:$B$12</c:f>
              <c:numCache/>
            </c:numRef>
          </c:yVal>
          <c:smooth val="0"/>
        </c:ser>
        <c:ser>
          <c:idx val="1"/>
          <c:order val="1"/>
          <c:tx>
            <c:v>2: FKBP12 + DMSO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Plot!$C$2:$C$12</c:f>
              <c:numCache/>
            </c:numRef>
          </c:yVal>
          <c:smooth val="0"/>
        </c:ser>
        <c:ser>
          <c:idx val="2"/>
          <c:order val="2"/>
          <c:tx>
            <c:v>3: FKBP12 + Rapamycin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Plot!$D$2:$D$12</c:f>
              <c:numCache/>
            </c:numRef>
          </c:yVal>
          <c:smooth val="0"/>
        </c:ser>
        <c:ser>
          <c:idx val="3"/>
          <c:order val="3"/>
          <c:tx>
            <c:v>4: FKBP12 + Ligand 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Plot!$E$2:$E$12</c:f>
              <c:numCache/>
            </c:numRef>
          </c:yVal>
          <c:smooth val="0"/>
        </c:ser>
        <c:ser>
          <c:idx val="4"/>
          <c:order val="4"/>
          <c:tx>
            <c:v>5: FKBP12 + Ligand 2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2D05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Plot!$F$2:$F$12</c:f>
              <c:numCache/>
            </c:numRef>
          </c:yVal>
          <c:smooth val="0"/>
        </c:ser>
        <c:ser>
          <c:idx val="5"/>
          <c:order val="5"/>
          <c:tx>
            <c:v>6: Abcam + DMSO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B05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Plot!$G$2:$G$12</c:f>
              <c:numCache/>
            </c:numRef>
          </c:yVal>
          <c:smooth val="0"/>
        </c:ser>
        <c:ser>
          <c:idx val="6"/>
          <c:order val="6"/>
          <c:tx>
            <c:v>7: Abcam + Rapamycin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B0F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Plot!$H$2:$H$12</c:f>
              <c:numCache/>
            </c:numRef>
          </c:yVal>
          <c:smooth val="0"/>
        </c:ser>
        <c:ser>
          <c:idx val="7"/>
          <c:order val="7"/>
          <c:tx>
            <c:v>8: Abcam + Ligand 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70C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Plot!$I$2:$I$12</c:f>
              <c:numCache/>
            </c:numRef>
          </c:yVal>
          <c:smooth val="0"/>
        </c:ser>
        <c:ser>
          <c:idx val="8"/>
          <c:order val="8"/>
          <c:tx>
            <c:v>9: Abcam + Ligand 2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030A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Plot!$A$2:$A$12</c:f>
              <c:strCache/>
            </c:strRef>
          </c:xVal>
          <c:yVal>
            <c:numRef>
              <c:f>Plot!$J$2:$J$12</c:f>
              <c:numCache/>
            </c:numRef>
          </c:yVal>
          <c:smooth val="0"/>
        </c:ser>
        <c:axId val="31842203"/>
        <c:axId val="18144372"/>
      </c:scatterChart>
      <c:valAx>
        <c:axId val="31842203"/>
        <c:scaling>
          <c:orientation val="minMax"/>
          <c:max val="0.007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44372"/>
        <c:crosses val="autoZero"/>
        <c:crossBetween val="midCat"/>
        <c:dispUnits/>
      </c:valAx>
      <c:valAx>
        <c:axId val="1814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Average Abs405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8422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75"/>
          <c:y val="0.426"/>
          <c:w val="0.2725"/>
          <c:h val="0.388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6</xdr:col>
      <xdr:colOff>742950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0" y="6067425"/>
        <a:ext cx="5191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workbookViewId="0" topLeftCell="A1">
      <selection activeCell="D20" sqref="D20"/>
    </sheetView>
  </sheetViews>
  <sheetFormatPr defaultColWidth="9.140625" defaultRowHeight="15"/>
  <cols>
    <col min="2" max="2" width="7.8515625" style="0" customWidth="1"/>
    <col min="6" max="6" width="13.8515625" style="4" customWidth="1"/>
    <col min="10" max="10" width="12.140625" style="4" customWidth="1"/>
    <col min="14" max="14" width="13.8515625" style="4" customWidth="1"/>
    <col min="18" max="18" width="13.8515625" style="4" customWidth="1"/>
    <col min="22" max="22" width="12.7109375" style="4" customWidth="1"/>
    <col min="26" max="26" width="14.140625" style="4" customWidth="1"/>
    <col min="30" max="30" width="12.140625" style="4" customWidth="1"/>
    <col min="34" max="34" width="13.57421875" style="4" customWidth="1"/>
    <col min="38" max="38" width="12.421875" style="4" customWidth="1"/>
  </cols>
  <sheetData>
    <row r="1" spans="1:38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>
        <v>1</v>
      </c>
      <c r="G1" s="2" t="s">
        <v>5</v>
      </c>
      <c r="H1" s="2" t="s">
        <v>6</v>
      </c>
      <c r="I1" s="2" t="s">
        <v>7</v>
      </c>
      <c r="J1" s="3">
        <v>2</v>
      </c>
      <c r="K1" s="2" t="s">
        <v>8</v>
      </c>
      <c r="L1" s="2" t="s">
        <v>9</v>
      </c>
      <c r="M1" s="2" t="s">
        <v>10</v>
      </c>
      <c r="N1" s="3">
        <v>3</v>
      </c>
      <c r="O1" s="2" t="s">
        <v>11</v>
      </c>
      <c r="P1" s="2" t="s">
        <v>12</v>
      </c>
      <c r="Q1" s="2" t="s">
        <v>13</v>
      </c>
      <c r="R1" s="3">
        <v>4</v>
      </c>
      <c r="S1" s="2" t="s">
        <v>14</v>
      </c>
      <c r="T1" s="2" t="s">
        <v>15</v>
      </c>
      <c r="U1" s="2" t="s">
        <v>16</v>
      </c>
      <c r="V1" s="3">
        <v>5</v>
      </c>
      <c r="W1" s="2" t="s">
        <v>17</v>
      </c>
      <c r="X1" s="2" t="s">
        <v>18</v>
      </c>
      <c r="Y1" s="2" t="s">
        <v>19</v>
      </c>
      <c r="Z1" s="3">
        <v>6</v>
      </c>
      <c r="AA1" s="2" t="s">
        <v>20</v>
      </c>
      <c r="AB1" s="2" t="s">
        <v>21</v>
      </c>
      <c r="AC1" s="2" t="s">
        <v>22</v>
      </c>
      <c r="AD1" s="3">
        <v>7</v>
      </c>
      <c r="AE1" s="2" t="s">
        <v>23</v>
      </c>
      <c r="AF1" s="2" t="s">
        <v>24</v>
      </c>
      <c r="AG1" s="2" t="s">
        <v>25</v>
      </c>
      <c r="AH1" s="3">
        <v>8</v>
      </c>
      <c r="AI1" s="2" t="s">
        <v>26</v>
      </c>
      <c r="AJ1" s="2" t="s">
        <v>27</v>
      </c>
      <c r="AK1" s="2" t="s">
        <v>28</v>
      </c>
      <c r="AL1" s="4">
        <v>9</v>
      </c>
    </row>
    <row r="2" spans="1:38" ht="15">
      <c r="A2" s="1">
        <v>0</v>
      </c>
      <c r="B2">
        <v>25</v>
      </c>
      <c r="C2">
        <v>0.0809</v>
      </c>
      <c r="D2">
        <v>0.0704</v>
      </c>
      <c r="E2">
        <v>0.0635</v>
      </c>
      <c r="F2" s="4">
        <f>AVERAGE(C2,D2,E2)</f>
        <v>0.0716</v>
      </c>
      <c r="G2">
        <v>0.0875</v>
      </c>
      <c r="H2">
        <v>0.0765</v>
      </c>
      <c r="I2">
        <v>0.0795</v>
      </c>
      <c r="J2" s="4">
        <f>AVERAGE(G2,H2,I2)</f>
        <v>0.08116666666666666</v>
      </c>
      <c r="K2">
        <v>0.0895</v>
      </c>
      <c r="L2">
        <v>0.0758</v>
      </c>
      <c r="M2">
        <v>0.076</v>
      </c>
      <c r="N2" s="4">
        <f>AVERAGE(K2,L2,M2)</f>
        <v>0.08043333333333334</v>
      </c>
      <c r="O2">
        <v>0.0876</v>
      </c>
      <c r="P2">
        <v>0.0842</v>
      </c>
      <c r="Q2">
        <v>0.0757</v>
      </c>
      <c r="R2" s="4">
        <f>AVERAGE(O2,P2,Q2)</f>
        <v>0.0825</v>
      </c>
      <c r="S2">
        <v>0.0855</v>
      </c>
      <c r="T2">
        <v>0.0808</v>
      </c>
      <c r="U2">
        <v>0.0816</v>
      </c>
      <c r="V2" s="4">
        <f>AVERAGE(S2,T2,U2)</f>
        <v>0.08263333333333334</v>
      </c>
      <c r="W2">
        <v>0.08</v>
      </c>
      <c r="X2">
        <v>0.0741</v>
      </c>
      <c r="Y2">
        <v>0.0858</v>
      </c>
      <c r="Z2" s="4">
        <f>AVERAGE(W2,X2,Y2)</f>
        <v>0.07996666666666667</v>
      </c>
      <c r="AA2">
        <v>0.0875</v>
      </c>
      <c r="AB2">
        <v>0.0826</v>
      </c>
      <c r="AC2">
        <v>0.0858</v>
      </c>
      <c r="AD2" s="4">
        <f>AVERAGE(AA2,AB2,AC2)</f>
        <v>0.0853</v>
      </c>
      <c r="AE2">
        <v>0.0896</v>
      </c>
      <c r="AF2">
        <v>0.0832</v>
      </c>
      <c r="AG2">
        <v>0.0923</v>
      </c>
      <c r="AH2" s="4">
        <f>AVERAGE(AE2,AF2,AG2)</f>
        <v>0.08836666666666666</v>
      </c>
      <c r="AI2">
        <v>0.0809</v>
      </c>
      <c r="AJ2">
        <v>0.086</v>
      </c>
      <c r="AK2">
        <v>0.0888</v>
      </c>
      <c r="AL2" s="4">
        <f>AVERAGE(AI2,AJ2,AK2)</f>
        <v>0.08523333333333333</v>
      </c>
    </row>
    <row r="3" spans="1:38" ht="15">
      <c r="A3" s="1">
        <v>0.0006944444444444445</v>
      </c>
      <c r="B3">
        <v>25</v>
      </c>
      <c r="C3">
        <v>0.0772</v>
      </c>
      <c r="D3">
        <v>0.0713</v>
      </c>
      <c r="E3">
        <v>0.0719</v>
      </c>
      <c r="F3" s="4">
        <f>AVERAGE(C3,D3,E3)</f>
        <v>0.07346666666666668</v>
      </c>
      <c r="G3">
        <v>0.0994</v>
      </c>
      <c r="H3">
        <v>0.0859</v>
      </c>
      <c r="I3">
        <v>0.0888</v>
      </c>
      <c r="J3" s="4">
        <f aca="true" t="shared" si="0" ref="J3:J12">AVERAGE(G3,H3,I3)</f>
        <v>0.09136666666666667</v>
      </c>
      <c r="K3">
        <v>0.1005</v>
      </c>
      <c r="L3">
        <v>0.086</v>
      </c>
      <c r="M3">
        <v>0.0847</v>
      </c>
      <c r="N3" s="4">
        <f aca="true" t="shared" si="1" ref="N3:N12">AVERAGE(K3,L3,M3)</f>
        <v>0.0904</v>
      </c>
      <c r="O3">
        <v>0.0976</v>
      </c>
      <c r="P3">
        <v>0.093</v>
      </c>
      <c r="Q3">
        <v>0.0855</v>
      </c>
      <c r="R3" s="4">
        <f aca="true" t="shared" si="2" ref="R3:R12">AVERAGE(O3,P3,Q3)</f>
        <v>0.09203333333333334</v>
      </c>
      <c r="S3">
        <v>0.096</v>
      </c>
      <c r="T3">
        <v>0.0885</v>
      </c>
      <c r="U3">
        <v>0.0916</v>
      </c>
      <c r="V3" s="4">
        <f aca="true" t="shared" si="3" ref="V3:V12">AVERAGE(S3,T3,U3)</f>
        <v>0.09203333333333334</v>
      </c>
      <c r="W3">
        <v>0.0911</v>
      </c>
      <c r="X3">
        <v>0.0863</v>
      </c>
      <c r="Y3">
        <v>0.0959</v>
      </c>
      <c r="Z3" s="4">
        <f aca="true" t="shared" si="4" ref="Z3:Z12">AVERAGE(W3,X3,Y3)</f>
        <v>0.0911</v>
      </c>
      <c r="AA3">
        <v>0.0983</v>
      </c>
      <c r="AB3">
        <v>0.0922</v>
      </c>
      <c r="AC3">
        <v>0.098</v>
      </c>
      <c r="AD3" s="4">
        <f aca="true" t="shared" si="5" ref="AD3:AD12">AVERAGE(AA3,AB3,AC3)</f>
        <v>0.09616666666666666</v>
      </c>
      <c r="AE3">
        <v>0.1004</v>
      </c>
      <c r="AF3">
        <v>0.0935</v>
      </c>
      <c r="AG3">
        <v>0.1051</v>
      </c>
      <c r="AH3" s="4">
        <f aca="true" t="shared" si="6" ref="AH3:AH12">AVERAGE(AE3,AF3,AG3)</f>
        <v>0.09966666666666668</v>
      </c>
      <c r="AI3">
        <v>0.0926</v>
      </c>
      <c r="AJ3">
        <v>0.101</v>
      </c>
      <c r="AK3">
        <v>0.1011</v>
      </c>
      <c r="AL3" s="4">
        <f aca="true" t="shared" si="7" ref="AL3:AL12">AVERAGE(AI3,AJ3,AK3)</f>
        <v>0.09823333333333333</v>
      </c>
    </row>
    <row r="4" spans="1:38" ht="15">
      <c r="A4" s="1">
        <v>0.001388888888888889</v>
      </c>
      <c r="B4">
        <v>25</v>
      </c>
      <c r="C4">
        <v>0.0885</v>
      </c>
      <c r="D4">
        <v>0.083</v>
      </c>
      <c r="E4">
        <v>0.0816</v>
      </c>
      <c r="F4" s="4">
        <f aca="true" t="shared" si="8" ref="F4">AVERAGE(C4,D4,E4)</f>
        <v>0.08436666666666666</v>
      </c>
      <c r="G4">
        <v>0.1117</v>
      </c>
      <c r="H4">
        <v>0.0964</v>
      </c>
      <c r="I4">
        <v>0.0985</v>
      </c>
      <c r="J4" s="4">
        <f t="shared" si="0"/>
        <v>0.1022</v>
      </c>
      <c r="K4">
        <v>0.1126</v>
      </c>
      <c r="L4">
        <v>0.0945</v>
      </c>
      <c r="M4">
        <v>0.0934</v>
      </c>
      <c r="N4" s="4">
        <f t="shared" si="1"/>
        <v>0.10016666666666667</v>
      </c>
      <c r="O4">
        <v>0.1083</v>
      </c>
      <c r="P4">
        <v>0.1021</v>
      </c>
      <c r="Q4">
        <v>0.0939</v>
      </c>
      <c r="R4" s="4">
        <f t="shared" si="2"/>
        <v>0.10143333333333332</v>
      </c>
      <c r="S4">
        <v>0.1067</v>
      </c>
      <c r="T4">
        <v>0.0973</v>
      </c>
      <c r="U4">
        <v>0.1013</v>
      </c>
      <c r="V4" s="4">
        <f t="shared" si="3"/>
        <v>0.10176666666666667</v>
      </c>
      <c r="W4">
        <v>0.1027</v>
      </c>
      <c r="X4">
        <v>0.0955</v>
      </c>
      <c r="Y4">
        <v>0.1063</v>
      </c>
      <c r="Z4" s="4">
        <f t="shared" si="4"/>
        <v>0.10149999999999999</v>
      </c>
      <c r="AA4">
        <v>0.1091</v>
      </c>
      <c r="AB4">
        <v>0.1037</v>
      </c>
      <c r="AC4">
        <v>0.1108</v>
      </c>
      <c r="AD4" s="4">
        <f t="shared" si="5"/>
        <v>0.10786666666666667</v>
      </c>
      <c r="AE4">
        <v>0.112</v>
      </c>
      <c r="AF4">
        <v>0.1038</v>
      </c>
      <c r="AG4">
        <v>0.1192</v>
      </c>
      <c r="AH4" s="4">
        <f t="shared" si="6"/>
        <v>0.11166666666666665</v>
      </c>
      <c r="AI4">
        <v>0.1046</v>
      </c>
      <c r="AJ4">
        <v>0.112</v>
      </c>
      <c r="AK4">
        <v>0.1144</v>
      </c>
      <c r="AL4" s="4">
        <f t="shared" si="7"/>
        <v>0.11033333333333334</v>
      </c>
    </row>
    <row r="5" spans="1:38" ht="15">
      <c r="A5" s="1">
        <v>0.0020833333333333333</v>
      </c>
      <c r="B5">
        <v>25</v>
      </c>
      <c r="C5">
        <v>0.1027</v>
      </c>
      <c r="D5">
        <v>0.0938</v>
      </c>
      <c r="E5">
        <v>0.0943</v>
      </c>
      <c r="F5" s="4">
        <f aca="true" t="shared" si="9" ref="F5">AVERAGE(C5,D5,E5)</f>
        <v>0.09693333333333333</v>
      </c>
      <c r="G5">
        <v>0.1256</v>
      </c>
      <c r="H5">
        <v>0.1076</v>
      </c>
      <c r="I5">
        <v>0.109</v>
      </c>
      <c r="J5" s="4">
        <f t="shared" si="0"/>
        <v>0.11406666666666666</v>
      </c>
      <c r="K5">
        <v>0.1251</v>
      </c>
      <c r="L5">
        <v>0.1035</v>
      </c>
      <c r="M5">
        <v>0.1017</v>
      </c>
      <c r="N5" s="4">
        <f t="shared" si="1"/>
        <v>0.11009999999999999</v>
      </c>
      <c r="O5">
        <v>0.1195</v>
      </c>
      <c r="P5">
        <v>0.1116</v>
      </c>
      <c r="Q5">
        <v>0.1035</v>
      </c>
      <c r="R5" s="4">
        <f t="shared" si="2"/>
        <v>0.11153333333333333</v>
      </c>
      <c r="S5">
        <v>0.1179</v>
      </c>
      <c r="T5">
        <v>0.1069</v>
      </c>
      <c r="U5">
        <v>0.1119</v>
      </c>
      <c r="V5" s="4">
        <f t="shared" si="3"/>
        <v>0.11223333333333334</v>
      </c>
      <c r="W5">
        <v>0.1146</v>
      </c>
      <c r="X5">
        <v>0.1059</v>
      </c>
      <c r="Y5">
        <v>0.118</v>
      </c>
      <c r="Z5" s="4">
        <f t="shared" si="4"/>
        <v>0.11283333333333333</v>
      </c>
      <c r="AA5">
        <v>0.1201</v>
      </c>
      <c r="AB5">
        <v>0.1147</v>
      </c>
      <c r="AC5">
        <v>0.1245</v>
      </c>
      <c r="AD5" s="4">
        <f t="shared" si="5"/>
        <v>0.11976666666666667</v>
      </c>
      <c r="AE5">
        <v>0.1236</v>
      </c>
      <c r="AF5">
        <v>0.1153</v>
      </c>
      <c r="AG5">
        <v>0.1341</v>
      </c>
      <c r="AH5" s="4">
        <f t="shared" si="6"/>
        <v>0.12433333333333334</v>
      </c>
      <c r="AI5">
        <v>0.1154</v>
      </c>
      <c r="AJ5">
        <v>0.125</v>
      </c>
      <c r="AK5">
        <v>0.1283</v>
      </c>
      <c r="AL5" s="4">
        <f t="shared" si="7"/>
        <v>0.12290000000000001</v>
      </c>
    </row>
    <row r="6" spans="1:38" ht="15">
      <c r="A6" s="1">
        <v>0.002777777777777778</v>
      </c>
      <c r="B6">
        <v>25</v>
      </c>
      <c r="C6">
        <v>0.1173</v>
      </c>
      <c r="D6">
        <v>0.1075</v>
      </c>
      <c r="E6">
        <v>0.1062</v>
      </c>
      <c r="F6" s="4">
        <f aca="true" t="shared" si="10" ref="F6">AVERAGE(C6,D6,E6)</f>
        <v>0.11033333333333334</v>
      </c>
      <c r="G6">
        <v>0.1395</v>
      </c>
      <c r="H6">
        <v>0.1187</v>
      </c>
      <c r="I6">
        <v>0.1208</v>
      </c>
      <c r="J6" s="4">
        <f t="shared" si="0"/>
        <v>0.12633333333333333</v>
      </c>
      <c r="K6">
        <v>0.1382</v>
      </c>
      <c r="L6">
        <v>0.1134</v>
      </c>
      <c r="M6">
        <v>0.1112</v>
      </c>
      <c r="N6" s="4">
        <f t="shared" si="1"/>
        <v>0.12093333333333334</v>
      </c>
      <c r="O6">
        <v>0.1312</v>
      </c>
      <c r="P6">
        <v>0.1212</v>
      </c>
      <c r="Q6">
        <v>0.113</v>
      </c>
      <c r="R6" s="4">
        <f t="shared" si="2"/>
        <v>0.1218</v>
      </c>
      <c r="S6">
        <v>0.1292</v>
      </c>
      <c r="T6">
        <v>0.1168</v>
      </c>
      <c r="U6">
        <v>0.1231</v>
      </c>
      <c r="V6" s="4">
        <f t="shared" si="3"/>
        <v>0.12303333333333333</v>
      </c>
      <c r="W6">
        <v>0.1271</v>
      </c>
      <c r="X6">
        <v>0.1165</v>
      </c>
      <c r="Y6">
        <v>0.1292</v>
      </c>
      <c r="Z6" s="4">
        <f t="shared" si="4"/>
        <v>0.12426666666666668</v>
      </c>
      <c r="AA6">
        <v>0.1323</v>
      </c>
      <c r="AB6">
        <v>0.1261</v>
      </c>
      <c r="AC6">
        <v>0.1382</v>
      </c>
      <c r="AD6" s="4">
        <f t="shared" si="5"/>
        <v>0.13219999999999998</v>
      </c>
      <c r="AE6">
        <v>0.1357</v>
      </c>
      <c r="AF6">
        <v>0.1269</v>
      </c>
      <c r="AG6">
        <v>0.1489</v>
      </c>
      <c r="AH6" s="4">
        <f t="shared" si="6"/>
        <v>0.13716666666666666</v>
      </c>
      <c r="AI6">
        <v>0.1284</v>
      </c>
      <c r="AJ6">
        <v>0.1387</v>
      </c>
      <c r="AK6">
        <v>0.1424</v>
      </c>
      <c r="AL6" s="4">
        <f t="shared" si="7"/>
        <v>0.13649999999999998</v>
      </c>
    </row>
    <row r="7" spans="1:38" ht="15">
      <c r="A7" s="1">
        <v>0.003472222222222222</v>
      </c>
      <c r="B7">
        <v>25</v>
      </c>
      <c r="C7">
        <v>0.1333</v>
      </c>
      <c r="D7">
        <v>0.1185</v>
      </c>
      <c r="E7">
        <v>0.1191</v>
      </c>
      <c r="F7" s="4">
        <f aca="true" t="shared" si="11" ref="F7">AVERAGE(C7,D7,E7)</f>
        <v>0.12363333333333333</v>
      </c>
      <c r="G7">
        <v>0.1548</v>
      </c>
      <c r="H7">
        <v>0.1308</v>
      </c>
      <c r="I7">
        <v>0.1322</v>
      </c>
      <c r="J7" s="4">
        <f t="shared" si="0"/>
        <v>0.13926666666666665</v>
      </c>
      <c r="K7">
        <v>0.1516</v>
      </c>
      <c r="L7">
        <v>0.1233</v>
      </c>
      <c r="M7">
        <v>0.1204</v>
      </c>
      <c r="N7" s="4">
        <f t="shared" si="1"/>
        <v>0.13176666666666667</v>
      </c>
      <c r="O7">
        <v>0.1431</v>
      </c>
      <c r="P7">
        <v>0.1296</v>
      </c>
      <c r="Q7">
        <v>0.122</v>
      </c>
      <c r="R7" s="4">
        <f t="shared" si="2"/>
        <v>0.13156666666666667</v>
      </c>
      <c r="S7">
        <v>0.1415</v>
      </c>
      <c r="T7">
        <v>0.1274</v>
      </c>
      <c r="U7">
        <v>0.1345</v>
      </c>
      <c r="V7" s="4">
        <f t="shared" si="3"/>
        <v>0.13446666666666668</v>
      </c>
      <c r="W7">
        <v>0.1406</v>
      </c>
      <c r="X7">
        <v>0.1283</v>
      </c>
      <c r="Y7">
        <v>0.1409</v>
      </c>
      <c r="Z7" s="4">
        <f t="shared" si="4"/>
        <v>0.13660000000000003</v>
      </c>
      <c r="AA7">
        <v>0.1442</v>
      </c>
      <c r="AB7">
        <v>0.1382</v>
      </c>
      <c r="AC7">
        <v>0.1529</v>
      </c>
      <c r="AD7" s="4">
        <f t="shared" si="5"/>
        <v>0.1451</v>
      </c>
      <c r="AE7">
        <v>0.1482</v>
      </c>
      <c r="AF7">
        <v>0.1394</v>
      </c>
      <c r="AG7">
        <v>0.1646</v>
      </c>
      <c r="AH7" s="4">
        <f t="shared" si="6"/>
        <v>0.1507333333333333</v>
      </c>
      <c r="AI7">
        <v>0.1402</v>
      </c>
      <c r="AJ7">
        <v>0.1541</v>
      </c>
      <c r="AK7">
        <v>0.1583</v>
      </c>
      <c r="AL7" s="4">
        <f t="shared" si="7"/>
        <v>0.15086666666666668</v>
      </c>
    </row>
    <row r="8" spans="1:38" ht="15">
      <c r="A8" s="1">
        <v>0.004166666666666667</v>
      </c>
      <c r="B8">
        <v>25</v>
      </c>
      <c r="C8">
        <v>0.1491</v>
      </c>
      <c r="D8">
        <v>0.1335</v>
      </c>
      <c r="E8">
        <v>0.1318</v>
      </c>
      <c r="F8" s="4">
        <f aca="true" t="shared" si="12" ref="F8">AVERAGE(C8,D8,E8)</f>
        <v>0.13813333333333333</v>
      </c>
      <c r="G8">
        <v>0.1712</v>
      </c>
      <c r="H8">
        <v>0.1436</v>
      </c>
      <c r="I8">
        <v>0.1448</v>
      </c>
      <c r="J8" s="4">
        <f t="shared" si="0"/>
        <v>0.1532</v>
      </c>
      <c r="K8">
        <v>0.1658</v>
      </c>
      <c r="L8">
        <v>0.134</v>
      </c>
      <c r="M8">
        <v>0.1305</v>
      </c>
      <c r="N8" s="4">
        <f t="shared" si="1"/>
        <v>0.14343333333333333</v>
      </c>
      <c r="O8">
        <v>0.1552</v>
      </c>
      <c r="P8">
        <v>0.1401</v>
      </c>
      <c r="Q8">
        <v>0.1322</v>
      </c>
      <c r="R8" s="4">
        <f t="shared" si="2"/>
        <v>0.1425</v>
      </c>
      <c r="S8">
        <v>0.1538</v>
      </c>
      <c r="T8">
        <v>0.1378</v>
      </c>
      <c r="U8">
        <v>0.1461</v>
      </c>
      <c r="V8" s="4">
        <f t="shared" si="3"/>
        <v>0.1459</v>
      </c>
      <c r="W8">
        <v>0.1539</v>
      </c>
      <c r="X8">
        <v>0.1406</v>
      </c>
      <c r="Y8">
        <v>0.1527</v>
      </c>
      <c r="Z8" s="4">
        <f t="shared" si="4"/>
        <v>0.14906666666666665</v>
      </c>
      <c r="AA8">
        <v>0.1563</v>
      </c>
      <c r="AB8">
        <v>0.1506</v>
      </c>
      <c r="AC8">
        <v>0.1682</v>
      </c>
      <c r="AD8" s="4">
        <f t="shared" si="5"/>
        <v>0.15836666666666666</v>
      </c>
      <c r="AE8">
        <v>0.1612</v>
      </c>
      <c r="AF8">
        <v>0.1521</v>
      </c>
      <c r="AG8">
        <v>0.1801</v>
      </c>
      <c r="AH8" s="4">
        <f t="shared" si="6"/>
        <v>0.16446666666666668</v>
      </c>
      <c r="AI8">
        <v>0.1529</v>
      </c>
      <c r="AJ8">
        <v>0.1678</v>
      </c>
      <c r="AK8">
        <v>0.1743</v>
      </c>
      <c r="AL8" s="4">
        <f t="shared" si="7"/>
        <v>0.165</v>
      </c>
    </row>
    <row r="9" spans="1:38" ht="15">
      <c r="A9" s="1">
        <v>0.004861111111111111</v>
      </c>
      <c r="B9">
        <v>25</v>
      </c>
      <c r="C9">
        <v>0.1667</v>
      </c>
      <c r="D9">
        <v>0.1467</v>
      </c>
      <c r="E9">
        <v>0.1453</v>
      </c>
      <c r="F9" s="4">
        <f aca="true" t="shared" si="13" ref="F9">AVERAGE(C9,D9,E9)</f>
        <v>0.1529</v>
      </c>
      <c r="G9">
        <v>0.187</v>
      </c>
      <c r="H9">
        <v>0.1566</v>
      </c>
      <c r="I9">
        <v>0.158</v>
      </c>
      <c r="J9" s="4">
        <f t="shared" si="0"/>
        <v>0.16720000000000002</v>
      </c>
      <c r="K9">
        <v>0.1806</v>
      </c>
      <c r="L9">
        <v>0.1449</v>
      </c>
      <c r="M9">
        <v>0.1404</v>
      </c>
      <c r="N9" s="4">
        <f t="shared" si="1"/>
        <v>0.1553</v>
      </c>
      <c r="O9">
        <v>0.1678</v>
      </c>
      <c r="P9">
        <v>0.15</v>
      </c>
      <c r="Q9">
        <v>0.142</v>
      </c>
      <c r="R9" s="4">
        <f t="shared" si="2"/>
        <v>0.15326666666666666</v>
      </c>
      <c r="S9">
        <v>0.1656</v>
      </c>
      <c r="T9">
        <v>0.1484</v>
      </c>
      <c r="U9">
        <v>0.1581</v>
      </c>
      <c r="V9" s="4">
        <f t="shared" si="3"/>
        <v>0.15736666666666665</v>
      </c>
      <c r="W9">
        <v>0.1677</v>
      </c>
      <c r="X9">
        <v>0.153</v>
      </c>
      <c r="Y9">
        <v>0.1651</v>
      </c>
      <c r="Z9" s="4">
        <f t="shared" si="4"/>
        <v>0.16193333333333335</v>
      </c>
      <c r="AA9">
        <v>0.1695</v>
      </c>
      <c r="AB9">
        <v>0.164</v>
      </c>
      <c r="AC9">
        <v>0.1826</v>
      </c>
      <c r="AD9" s="4">
        <f t="shared" si="5"/>
        <v>0.17203333333333334</v>
      </c>
      <c r="AE9">
        <v>0.1735</v>
      </c>
      <c r="AF9">
        <v>0.1659</v>
      </c>
      <c r="AG9">
        <v>0.1964</v>
      </c>
      <c r="AH9" s="4">
        <f t="shared" si="6"/>
        <v>0.17859999999999998</v>
      </c>
      <c r="AI9">
        <v>0.1673</v>
      </c>
      <c r="AJ9">
        <v>0.1836</v>
      </c>
      <c r="AK9">
        <v>0.191</v>
      </c>
      <c r="AL9" s="4">
        <f t="shared" si="7"/>
        <v>0.18063333333333334</v>
      </c>
    </row>
    <row r="10" spans="1:38" ht="15">
      <c r="A10" s="1">
        <v>0.005555555555555556</v>
      </c>
      <c r="B10">
        <v>25</v>
      </c>
      <c r="C10">
        <v>0.1833</v>
      </c>
      <c r="D10">
        <v>0.1608</v>
      </c>
      <c r="E10">
        <v>0.1591</v>
      </c>
      <c r="F10" s="4">
        <f aca="true" t="shared" si="14" ref="F10">AVERAGE(C10,D10,E10)</f>
        <v>0.16773333333333332</v>
      </c>
      <c r="G10">
        <v>0.2039</v>
      </c>
      <c r="H10">
        <v>0.1701</v>
      </c>
      <c r="I10">
        <v>0.1705</v>
      </c>
      <c r="J10" s="4">
        <f t="shared" si="0"/>
        <v>0.1815</v>
      </c>
      <c r="K10">
        <v>0.1958</v>
      </c>
      <c r="L10">
        <v>0.1558</v>
      </c>
      <c r="M10">
        <v>0.1504</v>
      </c>
      <c r="N10" s="4">
        <f t="shared" si="1"/>
        <v>0.16733333333333333</v>
      </c>
      <c r="O10">
        <v>0.1807</v>
      </c>
      <c r="P10">
        <v>0.1607</v>
      </c>
      <c r="Q10">
        <v>0.1522</v>
      </c>
      <c r="R10" s="4">
        <f t="shared" si="2"/>
        <v>0.16453333333333334</v>
      </c>
      <c r="S10">
        <v>0.1786</v>
      </c>
      <c r="T10">
        <v>0.1591</v>
      </c>
      <c r="U10">
        <v>0.1707</v>
      </c>
      <c r="V10" s="4">
        <f t="shared" si="3"/>
        <v>0.16946666666666665</v>
      </c>
      <c r="W10">
        <v>0.1814</v>
      </c>
      <c r="X10">
        <v>0.1658</v>
      </c>
      <c r="Y10">
        <v>0.1778</v>
      </c>
      <c r="Z10" s="4">
        <f t="shared" si="4"/>
        <v>0.17500000000000002</v>
      </c>
      <c r="AA10">
        <v>0.1823</v>
      </c>
      <c r="AB10">
        <v>0.1769</v>
      </c>
      <c r="AC10">
        <v>0.198</v>
      </c>
      <c r="AD10" s="4">
        <f t="shared" si="5"/>
        <v>0.1857333333333333</v>
      </c>
      <c r="AE10">
        <v>0.186</v>
      </c>
      <c r="AF10">
        <v>0.1794</v>
      </c>
      <c r="AG10">
        <v>0.2129</v>
      </c>
      <c r="AH10" s="4">
        <f t="shared" si="6"/>
        <v>0.19276666666666667</v>
      </c>
      <c r="AI10">
        <v>0.1809</v>
      </c>
      <c r="AJ10">
        <v>0.1993</v>
      </c>
      <c r="AK10">
        <v>0.2078</v>
      </c>
      <c r="AL10" s="4">
        <f t="shared" si="7"/>
        <v>0.19599999999999998</v>
      </c>
    </row>
    <row r="11" spans="1:38" ht="15">
      <c r="A11" s="1">
        <v>0.0062499999999999995</v>
      </c>
      <c r="B11">
        <v>25</v>
      </c>
      <c r="C11">
        <v>0.2019</v>
      </c>
      <c r="D11">
        <v>0.1747</v>
      </c>
      <c r="E11">
        <v>0.1732</v>
      </c>
      <c r="F11" s="4">
        <f aca="true" t="shared" si="15" ref="F11">AVERAGE(C11,D11,E11)</f>
        <v>0.18326666666666666</v>
      </c>
      <c r="G11">
        <v>0.222</v>
      </c>
      <c r="H11">
        <v>0.1845</v>
      </c>
      <c r="I11">
        <v>0.1849</v>
      </c>
      <c r="J11" s="4">
        <f t="shared" si="0"/>
        <v>0.1971333333333333</v>
      </c>
      <c r="K11">
        <v>0.2114</v>
      </c>
      <c r="L11">
        <v>0.1674</v>
      </c>
      <c r="M11">
        <v>0.1614</v>
      </c>
      <c r="N11" s="4">
        <f t="shared" si="1"/>
        <v>0.18006666666666668</v>
      </c>
      <c r="O11">
        <v>0.1939</v>
      </c>
      <c r="P11">
        <v>0.1712</v>
      </c>
      <c r="Q11">
        <v>0.1626</v>
      </c>
      <c r="R11" s="4">
        <f t="shared" si="2"/>
        <v>0.17589999999999997</v>
      </c>
      <c r="S11">
        <v>0.1917</v>
      </c>
      <c r="T11">
        <v>0.1703</v>
      </c>
      <c r="U11">
        <v>0.1835</v>
      </c>
      <c r="V11" s="4">
        <f t="shared" si="3"/>
        <v>0.18183333333333332</v>
      </c>
      <c r="W11">
        <v>0.1954</v>
      </c>
      <c r="X11">
        <v>0.1784</v>
      </c>
      <c r="Y11">
        <v>0.1903</v>
      </c>
      <c r="Z11" s="4">
        <f t="shared" si="4"/>
        <v>0.18803333333333336</v>
      </c>
      <c r="AA11">
        <v>0.1958</v>
      </c>
      <c r="AB11">
        <v>0.1905</v>
      </c>
      <c r="AC11">
        <v>0.2144</v>
      </c>
      <c r="AD11" s="4">
        <f t="shared" si="5"/>
        <v>0.20023333333333335</v>
      </c>
      <c r="AE11">
        <v>0.1991</v>
      </c>
      <c r="AF11">
        <v>0.1936</v>
      </c>
      <c r="AG11">
        <v>0.2308</v>
      </c>
      <c r="AH11" s="4">
        <f t="shared" si="6"/>
        <v>0.20783333333333331</v>
      </c>
      <c r="AI11">
        <v>0.1952</v>
      </c>
      <c r="AJ11">
        <v>0.2154</v>
      </c>
      <c r="AK11">
        <v>0.225</v>
      </c>
      <c r="AL11" s="4">
        <f t="shared" si="7"/>
        <v>0.21186666666666668</v>
      </c>
    </row>
    <row r="12" spans="1:38" ht="15">
      <c r="A12" s="1">
        <v>0.006944444444444444</v>
      </c>
      <c r="B12">
        <v>25</v>
      </c>
      <c r="C12">
        <v>0.2227</v>
      </c>
      <c r="D12">
        <v>0.1923</v>
      </c>
      <c r="E12">
        <v>0.1883</v>
      </c>
      <c r="F12" s="4">
        <f aca="true" t="shared" si="16" ref="F12">AVERAGE(C12,D12,E12)</f>
        <v>0.20110000000000003</v>
      </c>
      <c r="G12">
        <v>0.2399</v>
      </c>
      <c r="H12">
        <v>0.1983</v>
      </c>
      <c r="I12">
        <v>0.1985</v>
      </c>
      <c r="J12" s="4">
        <f t="shared" si="0"/>
        <v>0.21223333333333336</v>
      </c>
      <c r="K12">
        <v>0.2286</v>
      </c>
      <c r="L12">
        <v>0.1791</v>
      </c>
      <c r="M12">
        <v>0.1716</v>
      </c>
      <c r="N12" s="4">
        <f t="shared" si="1"/>
        <v>0.19310000000000002</v>
      </c>
      <c r="O12">
        <v>0.2071</v>
      </c>
      <c r="P12">
        <v>0.1809</v>
      </c>
      <c r="Q12">
        <v>0.1717</v>
      </c>
      <c r="R12" s="4">
        <f t="shared" si="2"/>
        <v>0.18656666666666666</v>
      </c>
      <c r="S12">
        <v>0.2056</v>
      </c>
      <c r="T12">
        <v>0.1816</v>
      </c>
      <c r="U12">
        <v>0.1961</v>
      </c>
      <c r="V12" s="4">
        <f t="shared" si="3"/>
        <v>0.19443333333333332</v>
      </c>
      <c r="W12">
        <v>0.2096</v>
      </c>
      <c r="X12">
        <v>0.1926</v>
      </c>
      <c r="Y12">
        <v>0.203</v>
      </c>
      <c r="Z12" s="4">
        <f t="shared" si="4"/>
        <v>0.20173333333333332</v>
      </c>
      <c r="AA12">
        <v>0.2096</v>
      </c>
      <c r="AB12">
        <v>0.2044</v>
      </c>
      <c r="AC12">
        <v>0.2301</v>
      </c>
      <c r="AD12" s="4">
        <f t="shared" si="5"/>
        <v>0.2147</v>
      </c>
      <c r="AE12">
        <v>0.2122</v>
      </c>
      <c r="AF12">
        <v>0.2103</v>
      </c>
      <c r="AG12">
        <v>0.2487</v>
      </c>
      <c r="AH12" s="4">
        <f t="shared" si="6"/>
        <v>0.22373333333333334</v>
      </c>
      <c r="AI12">
        <v>0.2092</v>
      </c>
      <c r="AJ12">
        <v>0.2332</v>
      </c>
      <c r="AK12">
        <v>0.243</v>
      </c>
      <c r="AL12" s="4">
        <f t="shared" si="7"/>
        <v>0.22846666666666668</v>
      </c>
    </row>
    <row r="14" spans="1:38" ht="15">
      <c r="A14" s="2" t="s">
        <v>53</v>
      </c>
      <c r="D14">
        <v>0.015335208</v>
      </c>
      <c r="G14">
        <f>(G12-G2)/10</f>
        <v>0.01524</v>
      </c>
      <c r="H14">
        <f aca="true" t="shared" si="17" ref="H14:AL14">(H12-H2)/10</f>
        <v>0.01218</v>
      </c>
      <c r="I14">
        <f t="shared" si="17"/>
        <v>0.0119</v>
      </c>
      <c r="J14"/>
      <c r="K14">
        <f t="shared" si="17"/>
        <v>0.01391</v>
      </c>
      <c r="L14">
        <f t="shared" si="17"/>
        <v>0.01033</v>
      </c>
      <c r="M14">
        <f t="shared" si="17"/>
        <v>0.00956</v>
      </c>
      <c r="N14"/>
      <c r="O14">
        <f t="shared" si="17"/>
        <v>0.01195</v>
      </c>
      <c r="P14">
        <f t="shared" si="17"/>
        <v>0.009670000000000002</v>
      </c>
      <c r="Q14">
        <f t="shared" si="17"/>
        <v>0.0096</v>
      </c>
      <c r="R14"/>
      <c r="S14">
        <f>(S12-S2)/10</f>
        <v>0.01201</v>
      </c>
      <c r="T14">
        <f t="shared" si="17"/>
        <v>0.010080000000000002</v>
      </c>
      <c r="U14">
        <f t="shared" si="17"/>
        <v>0.011449999999999998</v>
      </c>
      <c r="V14"/>
      <c r="W14">
        <f t="shared" si="17"/>
        <v>0.01296</v>
      </c>
      <c r="X14">
        <f t="shared" si="17"/>
        <v>0.01185</v>
      </c>
      <c r="Y14">
        <f t="shared" si="17"/>
        <v>0.011720000000000001</v>
      </c>
      <c r="Z14"/>
      <c r="AA14">
        <f t="shared" si="17"/>
        <v>0.012210000000000002</v>
      </c>
      <c r="AB14">
        <f t="shared" si="17"/>
        <v>0.01218</v>
      </c>
      <c r="AC14">
        <f t="shared" si="17"/>
        <v>0.014429999999999998</v>
      </c>
      <c r="AD14"/>
      <c r="AE14">
        <f t="shared" si="17"/>
        <v>0.01226</v>
      </c>
      <c r="AF14">
        <f t="shared" si="17"/>
        <v>0.012709999999999999</v>
      </c>
      <c r="AG14">
        <f t="shared" si="17"/>
        <v>0.01564</v>
      </c>
      <c r="AH14"/>
      <c r="AI14">
        <f t="shared" si="17"/>
        <v>0.01283</v>
      </c>
      <c r="AJ14">
        <f t="shared" si="17"/>
        <v>0.01472</v>
      </c>
      <c r="AK14">
        <f t="shared" si="17"/>
        <v>0.01542</v>
      </c>
      <c r="AL14"/>
    </row>
  </sheetData>
  <printOptions/>
  <pageMargins left="0.7" right="0.7" top="0.75" bottom="0.75" header="0.3" footer="0.3"/>
  <pageSetup horizontalDpi="600" verticalDpi="600" orientation="portrait" r:id="rId1"/>
  <ignoredErrors>
    <ignoredError sqref="F3: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80" zoomScaleNormal="80" workbookViewId="0" topLeftCell="A24">
      <selection activeCell="I43" sqref="I43"/>
    </sheetView>
  </sheetViews>
  <sheetFormatPr defaultColWidth="9.140625" defaultRowHeight="15"/>
  <cols>
    <col min="2" max="2" width="11.7109375" style="0" customWidth="1"/>
    <col min="3" max="3" width="11.8515625" style="0" customWidth="1"/>
    <col min="4" max="4" width="11.57421875" style="0" customWidth="1"/>
    <col min="5" max="5" width="10.7109375" style="0" customWidth="1"/>
    <col min="6" max="6" width="11.7109375" style="0" customWidth="1"/>
    <col min="7" max="8" width="11.57421875" style="0" customWidth="1"/>
    <col min="9" max="9" width="15.28125" style="0" customWidth="1"/>
    <col min="10" max="11" width="11.421875" style="0" customWidth="1"/>
  </cols>
  <sheetData>
    <row r="1" spans="1:11" ht="15">
      <c r="A1" s="2" t="s">
        <v>0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37</v>
      </c>
      <c r="K1" s="2"/>
    </row>
    <row r="2" spans="1:10" ht="15">
      <c r="A2" s="1">
        <v>0</v>
      </c>
      <c r="B2">
        <v>0.0716</v>
      </c>
      <c r="C2">
        <v>0.08116666666666666</v>
      </c>
      <c r="D2">
        <v>0.08043333333333334</v>
      </c>
      <c r="E2">
        <v>0.0825</v>
      </c>
      <c r="F2">
        <v>0.08263333333333334</v>
      </c>
      <c r="G2">
        <v>0.07996666666666667</v>
      </c>
      <c r="H2">
        <v>0.0853</v>
      </c>
      <c r="I2">
        <v>0.08836666666666666</v>
      </c>
      <c r="J2">
        <v>0.08523333333333333</v>
      </c>
    </row>
    <row r="3" spans="1:10" ht="15">
      <c r="A3" s="1">
        <v>0.0006944444444444445</v>
      </c>
      <c r="B3">
        <v>0.07346666666666668</v>
      </c>
      <c r="C3">
        <v>0.09136666666666667</v>
      </c>
      <c r="D3">
        <v>0.0904</v>
      </c>
      <c r="E3">
        <v>0.09203333333333334</v>
      </c>
      <c r="F3">
        <v>0.09203333333333334</v>
      </c>
      <c r="G3">
        <v>0.0911</v>
      </c>
      <c r="H3">
        <v>0.09616666666666666</v>
      </c>
      <c r="I3">
        <v>0.09966666666666668</v>
      </c>
      <c r="J3">
        <v>0.09823333333333333</v>
      </c>
    </row>
    <row r="4" spans="1:10" ht="15">
      <c r="A4" s="1">
        <v>0.001388888888888889</v>
      </c>
      <c r="B4">
        <v>0.08436666666666666</v>
      </c>
      <c r="C4">
        <v>0.1022</v>
      </c>
      <c r="D4">
        <v>0.10016666666666667</v>
      </c>
      <c r="E4">
        <v>0.10143333333333332</v>
      </c>
      <c r="F4">
        <v>0.10176666666666667</v>
      </c>
      <c r="G4">
        <v>0.10149999999999999</v>
      </c>
      <c r="H4">
        <v>0.10786666666666667</v>
      </c>
      <c r="I4">
        <v>0.11166666666666665</v>
      </c>
      <c r="J4">
        <v>0.11033333333333334</v>
      </c>
    </row>
    <row r="5" spans="1:10" ht="15">
      <c r="A5" s="1">
        <v>0.0020833333333333333</v>
      </c>
      <c r="B5">
        <v>0.09693333333333333</v>
      </c>
      <c r="C5">
        <v>0.11406666666666666</v>
      </c>
      <c r="D5">
        <v>0.11009999999999999</v>
      </c>
      <c r="E5">
        <v>0.11153333333333333</v>
      </c>
      <c r="F5">
        <v>0.11223333333333334</v>
      </c>
      <c r="G5">
        <v>0.11283333333333333</v>
      </c>
      <c r="H5">
        <v>0.11976666666666667</v>
      </c>
      <c r="I5">
        <v>0.12433333333333334</v>
      </c>
      <c r="J5">
        <v>0.12290000000000001</v>
      </c>
    </row>
    <row r="6" spans="1:10" ht="15">
      <c r="A6" s="1">
        <v>0.002777777777777778</v>
      </c>
      <c r="B6">
        <v>0.11033333333333334</v>
      </c>
      <c r="C6">
        <v>0.12633333333333333</v>
      </c>
      <c r="D6">
        <v>0.12093333333333334</v>
      </c>
      <c r="E6">
        <v>0.1218</v>
      </c>
      <c r="F6">
        <v>0.12303333333333333</v>
      </c>
      <c r="G6">
        <v>0.12426666666666668</v>
      </c>
      <c r="H6">
        <v>0.13219999999999998</v>
      </c>
      <c r="I6">
        <v>0.13716666666666666</v>
      </c>
      <c r="J6">
        <v>0.13649999999999998</v>
      </c>
    </row>
    <row r="7" spans="1:10" ht="15">
      <c r="A7" s="1">
        <v>0.003472222222222222</v>
      </c>
      <c r="B7">
        <v>0.12363333333333333</v>
      </c>
      <c r="C7">
        <v>0.13926666666666665</v>
      </c>
      <c r="D7">
        <v>0.13176666666666667</v>
      </c>
      <c r="E7">
        <v>0.13156666666666667</v>
      </c>
      <c r="F7">
        <v>0.13446666666666668</v>
      </c>
      <c r="G7">
        <v>0.13660000000000003</v>
      </c>
      <c r="H7">
        <v>0.1451</v>
      </c>
      <c r="I7">
        <v>0.1507333333333333</v>
      </c>
      <c r="J7">
        <v>0.15086666666666668</v>
      </c>
    </row>
    <row r="8" spans="1:10" ht="15">
      <c r="A8" s="1">
        <v>0.004166666666666667</v>
      </c>
      <c r="B8">
        <v>0.13813333333333333</v>
      </c>
      <c r="C8">
        <v>0.1532</v>
      </c>
      <c r="D8">
        <v>0.14343333333333333</v>
      </c>
      <c r="E8">
        <v>0.1425</v>
      </c>
      <c r="F8">
        <v>0.1459</v>
      </c>
      <c r="G8">
        <v>0.14906666666666665</v>
      </c>
      <c r="H8">
        <v>0.15836666666666666</v>
      </c>
      <c r="I8">
        <v>0.16446666666666668</v>
      </c>
      <c r="J8">
        <v>0.165</v>
      </c>
    </row>
    <row r="9" spans="1:10" ht="15">
      <c r="A9" s="1">
        <v>0.004861111111111111</v>
      </c>
      <c r="B9">
        <v>0.1529</v>
      </c>
      <c r="C9">
        <v>0.16720000000000002</v>
      </c>
      <c r="D9">
        <v>0.1553</v>
      </c>
      <c r="E9">
        <v>0.15326666666666666</v>
      </c>
      <c r="F9">
        <v>0.15736666666666665</v>
      </c>
      <c r="G9">
        <v>0.16193333333333335</v>
      </c>
      <c r="H9">
        <v>0.17203333333333334</v>
      </c>
      <c r="I9">
        <v>0.17859999999999998</v>
      </c>
      <c r="J9">
        <v>0.18063333333333334</v>
      </c>
    </row>
    <row r="10" spans="1:10" ht="15">
      <c r="A10" s="1">
        <v>0.005555555555555556</v>
      </c>
      <c r="B10">
        <v>0.16773333333333332</v>
      </c>
      <c r="C10">
        <v>0.1815</v>
      </c>
      <c r="D10">
        <v>0.16733333333333333</v>
      </c>
      <c r="E10">
        <v>0.16453333333333334</v>
      </c>
      <c r="F10">
        <v>0.16946666666666665</v>
      </c>
      <c r="G10">
        <v>0.17500000000000002</v>
      </c>
      <c r="H10">
        <v>0.1857333333333333</v>
      </c>
      <c r="I10">
        <v>0.19276666666666667</v>
      </c>
      <c r="J10">
        <v>0.19599999999999998</v>
      </c>
    </row>
    <row r="11" spans="1:10" ht="15">
      <c r="A11" s="1">
        <v>0.0062499999999999995</v>
      </c>
      <c r="B11">
        <v>0.18326666666666666</v>
      </c>
      <c r="C11">
        <v>0.1971333333333333</v>
      </c>
      <c r="D11">
        <v>0.18006666666666668</v>
      </c>
      <c r="E11">
        <v>0.17589999999999997</v>
      </c>
      <c r="F11">
        <v>0.18183333333333332</v>
      </c>
      <c r="G11">
        <v>0.18803333333333336</v>
      </c>
      <c r="H11">
        <v>0.20023333333333335</v>
      </c>
      <c r="I11">
        <v>0.20783333333333331</v>
      </c>
      <c r="J11">
        <v>0.21186666666666668</v>
      </c>
    </row>
    <row r="12" spans="1:10" ht="15">
      <c r="A12" s="1">
        <v>0.006944444444444444</v>
      </c>
      <c r="B12">
        <v>0.20110000000000003</v>
      </c>
      <c r="C12">
        <v>0.21223333333333336</v>
      </c>
      <c r="D12">
        <v>0.19310000000000002</v>
      </c>
      <c r="E12">
        <v>0.18656666666666666</v>
      </c>
      <c r="F12">
        <v>0.19443333333333332</v>
      </c>
      <c r="G12">
        <v>0.20173333333333332</v>
      </c>
      <c r="H12">
        <v>0.2147</v>
      </c>
      <c r="I12">
        <v>0.22373333333333334</v>
      </c>
      <c r="J12">
        <v>0.22846666666666668</v>
      </c>
    </row>
    <row r="13" spans="1:10" ht="15">
      <c r="A13" s="1">
        <v>0.007638888888888889</v>
      </c>
      <c r="B13">
        <v>0.21786666666666665</v>
      </c>
      <c r="C13">
        <v>0.22786666666666666</v>
      </c>
      <c r="D13">
        <v>0.2064</v>
      </c>
      <c r="E13">
        <v>0.19893333333333332</v>
      </c>
      <c r="F13">
        <v>0.20736666666666667</v>
      </c>
      <c r="G13">
        <v>0.216</v>
      </c>
      <c r="H13">
        <v>0.22953333333333334</v>
      </c>
      <c r="I13">
        <v>0.23893333333333333</v>
      </c>
      <c r="J13">
        <v>0.24506666666666665</v>
      </c>
    </row>
    <row r="14" spans="1:10" ht="15">
      <c r="A14" s="1">
        <v>0.008333333333333333</v>
      </c>
      <c r="B14">
        <v>0.2366</v>
      </c>
      <c r="C14">
        <v>0.24386666666666668</v>
      </c>
      <c r="D14">
        <v>0.2197</v>
      </c>
      <c r="E14">
        <v>0.21106666666666665</v>
      </c>
      <c r="F14">
        <v>0.22013333333333332</v>
      </c>
      <c r="G14">
        <v>0.23043333333333335</v>
      </c>
      <c r="H14">
        <v>0.2449</v>
      </c>
      <c r="I14">
        <v>0.2547333333333333</v>
      </c>
      <c r="J14">
        <v>0.262</v>
      </c>
    </row>
    <row r="15" spans="1:10" ht="15">
      <c r="A15" s="1">
        <v>0.009027777777777779</v>
      </c>
      <c r="B15">
        <v>0.2545</v>
      </c>
      <c r="C15">
        <v>0.26006666666666667</v>
      </c>
      <c r="D15">
        <v>0.23340000000000002</v>
      </c>
      <c r="E15">
        <v>0.22373333333333334</v>
      </c>
      <c r="F15">
        <v>0.23299999999999998</v>
      </c>
      <c r="G15">
        <v>0.24486666666666665</v>
      </c>
      <c r="H15">
        <v>0.26026666666666665</v>
      </c>
      <c r="I15">
        <v>0.2709333333333333</v>
      </c>
      <c r="J15">
        <v>0.2795666666666667</v>
      </c>
    </row>
    <row r="16" spans="1:10" ht="15">
      <c r="A16" s="1">
        <v>0.009722222222222222</v>
      </c>
      <c r="B16">
        <v>0.27299999999999996</v>
      </c>
      <c r="C16">
        <v>0.2760666666666667</v>
      </c>
      <c r="D16">
        <v>0.24789999999999998</v>
      </c>
      <c r="E16">
        <v>0.23573333333333332</v>
      </c>
      <c r="F16">
        <v>0.24676666666666666</v>
      </c>
      <c r="G16">
        <v>0.2592666666666667</v>
      </c>
      <c r="H16">
        <v>0.27566666666666667</v>
      </c>
      <c r="I16">
        <v>0.2871</v>
      </c>
      <c r="J16">
        <v>0.2965</v>
      </c>
    </row>
    <row r="17" spans="1:10" ht="15">
      <c r="A17" s="1">
        <v>0.010416666666666666</v>
      </c>
      <c r="B17">
        <v>0.2915666666666667</v>
      </c>
      <c r="C17">
        <v>0.2925</v>
      </c>
      <c r="D17">
        <v>0.2623</v>
      </c>
      <c r="E17">
        <v>0.24856666666666669</v>
      </c>
      <c r="F17">
        <v>0.25956666666666667</v>
      </c>
      <c r="G17">
        <v>0.2735666666666667</v>
      </c>
      <c r="H17">
        <v>0.2929</v>
      </c>
      <c r="I17">
        <v>0.3026</v>
      </c>
      <c r="J17">
        <v>0.3141</v>
      </c>
    </row>
    <row r="18" spans="1:10" ht="15">
      <c r="A18" s="1">
        <v>0.011111111111111112</v>
      </c>
      <c r="B18">
        <v>0.3108333333333333</v>
      </c>
      <c r="C18">
        <v>0.3088</v>
      </c>
      <c r="D18">
        <v>0.2763</v>
      </c>
      <c r="E18">
        <v>0.2610333333333333</v>
      </c>
      <c r="F18">
        <v>0.273</v>
      </c>
      <c r="G18">
        <v>0.2892333333333334</v>
      </c>
      <c r="H18">
        <v>0.3095666666666667</v>
      </c>
      <c r="I18">
        <v>0.3189333333333333</v>
      </c>
      <c r="J18">
        <v>0.3323</v>
      </c>
    </row>
    <row r="19" spans="1:10" ht="15">
      <c r="A19" s="1">
        <v>0.011805555555555555</v>
      </c>
      <c r="B19">
        <v>0.3311</v>
      </c>
      <c r="C19">
        <v>0.32570000000000005</v>
      </c>
      <c r="D19">
        <v>0.2911333333333333</v>
      </c>
      <c r="E19">
        <v>0.27376666666666666</v>
      </c>
      <c r="F19">
        <v>0.2872666666666666</v>
      </c>
      <c r="G19">
        <v>0.3037</v>
      </c>
      <c r="H19">
        <v>0.32716666666666666</v>
      </c>
      <c r="I19">
        <v>0.33486666666666665</v>
      </c>
      <c r="J19">
        <v>0.3498666666666666</v>
      </c>
    </row>
    <row r="20" spans="1:10" ht="15">
      <c r="A20" s="1">
        <v>0.012499999999999999</v>
      </c>
      <c r="B20">
        <v>0.34830000000000005</v>
      </c>
      <c r="C20">
        <v>0.34159999999999996</v>
      </c>
      <c r="D20">
        <v>0.3055333333333333</v>
      </c>
      <c r="E20">
        <v>0.28650000000000003</v>
      </c>
      <c r="F20">
        <v>0.3002666666666667</v>
      </c>
      <c r="G20">
        <v>0.3182</v>
      </c>
      <c r="H20">
        <v>0.3446</v>
      </c>
      <c r="I20">
        <v>0.3508</v>
      </c>
      <c r="J20">
        <v>0.36743333333333333</v>
      </c>
    </row>
    <row r="21" spans="1:10" ht="15">
      <c r="A21" s="1">
        <v>0.013194444444444444</v>
      </c>
      <c r="B21">
        <v>0.36719999999999997</v>
      </c>
      <c r="C21">
        <v>0.3584333333333333</v>
      </c>
      <c r="D21">
        <v>0.32070000000000004</v>
      </c>
      <c r="E21">
        <v>0.2992333333333333</v>
      </c>
      <c r="F21">
        <v>0.3141</v>
      </c>
      <c r="G21">
        <v>0.3333</v>
      </c>
      <c r="H21">
        <v>0.3619333333333334</v>
      </c>
      <c r="I21">
        <v>0.3664666666666667</v>
      </c>
      <c r="J21">
        <v>0.3858</v>
      </c>
    </row>
    <row r="22" spans="1:10" ht="15">
      <c r="A22" s="1">
        <v>0.013888888888888888</v>
      </c>
      <c r="B22">
        <v>0.38703333333333334</v>
      </c>
      <c r="C22">
        <v>0.3751</v>
      </c>
      <c r="D22">
        <v>0.3357666666666666</v>
      </c>
      <c r="E22">
        <v>0.3121333333333333</v>
      </c>
      <c r="F22">
        <v>0.3277666666666667</v>
      </c>
      <c r="G22">
        <v>0.3481</v>
      </c>
      <c r="H22">
        <v>0.38079999999999997</v>
      </c>
      <c r="I22">
        <v>0.3818333333333334</v>
      </c>
      <c r="J22">
        <v>0.4037</v>
      </c>
    </row>
    <row r="23" spans="1:10" ht="15">
      <c r="A23" s="1">
        <v>0.014583333333333332</v>
      </c>
      <c r="B23">
        <v>0.40620000000000006</v>
      </c>
      <c r="C23">
        <v>0.39116666666666666</v>
      </c>
      <c r="D23">
        <v>0.3514</v>
      </c>
      <c r="E23">
        <v>0.3251</v>
      </c>
      <c r="F23">
        <v>0.3414</v>
      </c>
      <c r="G23">
        <v>0.3631333333333333</v>
      </c>
      <c r="H23">
        <v>0.3978333333333333</v>
      </c>
      <c r="I23">
        <v>0.39736666666666665</v>
      </c>
      <c r="J23">
        <v>0.4208</v>
      </c>
    </row>
    <row r="24" spans="1:10" ht="15">
      <c r="A24" s="1">
        <v>0.015277777777777777</v>
      </c>
      <c r="B24">
        <v>0.42606666666666665</v>
      </c>
      <c r="C24">
        <v>0.4086666666666667</v>
      </c>
      <c r="D24">
        <v>0.3656</v>
      </c>
      <c r="E24">
        <v>0.3386</v>
      </c>
      <c r="F24">
        <v>0.35459999999999997</v>
      </c>
      <c r="G24">
        <v>0.3780333333333334</v>
      </c>
      <c r="H24">
        <v>0.41503333333333337</v>
      </c>
      <c r="I24">
        <v>0.41193333333333326</v>
      </c>
      <c r="J24">
        <v>0.43829999999999997</v>
      </c>
    </row>
    <row r="25" spans="1:10" ht="15">
      <c r="A25" s="1">
        <v>0.015972222222222224</v>
      </c>
      <c r="B25">
        <v>0.4457333333333333</v>
      </c>
      <c r="C25">
        <v>0.4248</v>
      </c>
      <c r="D25">
        <v>0.38136666666666663</v>
      </c>
      <c r="E25">
        <v>0.35146666666666665</v>
      </c>
      <c r="F25">
        <v>0.36883333333333335</v>
      </c>
      <c r="G25">
        <v>0.39253333333333335</v>
      </c>
      <c r="H25">
        <v>0.4326666666666667</v>
      </c>
      <c r="I25">
        <v>0.4277333333333333</v>
      </c>
      <c r="J25">
        <v>0.4572333333333333</v>
      </c>
    </row>
    <row r="26" spans="1:10" ht="15">
      <c r="A26" s="1">
        <v>0.016666666666666666</v>
      </c>
      <c r="B26">
        <v>0.46513333333333334</v>
      </c>
      <c r="C26">
        <v>0.4411333333333333</v>
      </c>
      <c r="D26">
        <v>0.3969666666666667</v>
      </c>
      <c r="E26">
        <v>0.36479999999999996</v>
      </c>
      <c r="F26">
        <v>0.3816333333333333</v>
      </c>
      <c r="G26">
        <v>0.40746666666666664</v>
      </c>
      <c r="H26">
        <v>0.4499333333333333</v>
      </c>
      <c r="I26">
        <v>0.4422</v>
      </c>
      <c r="J26">
        <v>0.47333333333333333</v>
      </c>
    </row>
    <row r="27" spans="1:10" ht="15">
      <c r="A27" s="1">
        <v>0.017361111111111112</v>
      </c>
      <c r="B27">
        <v>0.4855333333333333</v>
      </c>
      <c r="C27">
        <v>0.4570666666666667</v>
      </c>
      <c r="D27">
        <v>0.41326666666666667</v>
      </c>
      <c r="E27">
        <v>0.37833333333333335</v>
      </c>
      <c r="F27">
        <v>0.3947333333333334</v>
      </c>
      <c r="G27">
        <v>0.4231666666666667</v>
      </c>
      <c r="H27">
        <v>0.46769999999999995</v>
      </c>
      <c r="I27">
        <v>0.4575</v>
      </c>
      <c r="J27">
        <v>0.49196666666666666</v>
      </c>
    </row>
    <row r="28" spans="1:10" ht="15">
      <c r="A28" s="1">
        <v>0.018055555555555557</v>
      </c>
      <c r="B28">
        <v>0.5060666666666668</v>
      </c>
      <c r="C28">
        <v>0.47413333333333335</v>
      </c>
      <c r="D28">
        <v>0.4284666666666666</v>
      </c>
      <c r="E28">
        <v>0.3919333333333333</v>
      </c>
      <c r="F28">
        <v>0.4078</v>
      </c>
      <c r="G28">
        <v>0.4383000000000001</v>
      </c>
      <c r="H28">
        <v>0.48560000000000003</v>
      </c>
      <c r="I28">
        <v>0.47259999999999996</v>
      </c>
      <c r="J28">
        <v>0.5093333333333333</v>
      </c>
    </row>
    <row r="29" spans="1:10" ht="15">
      <c r="A29" s="1">
        <v>0.01875</v>
      </c>
      <c r="B29">
        <v>0.5255333333333333</v>
      </c>
      <c r="C29">
        <v>0.4898666666666667</v>
      </c>
      <c r="D29">
        <v>0.4447666666666667</v>
      </c>
      <c r="E29">
        <v>0.40503333333333336</v>
      </c>
      <c r="F29">
        <v>0.4211333333333333</v>
      </c>
      <c r="G29">
        <v>0.45280000000000004</v>
      </c>
      <c r="H29">
        <v>0.5029333333333333</v>
      </c>
      <c r="I29">
        <v>0.48690000000000005</v>
      </c>
      <c r="J29">
        <v>0.5259666666666667</v>
      </c>
    </row>
    <row r="30" spans="1:10" ht="15">
      <c r="A30" s="1">
        <v>0.019444444444444445</v>
      </c>
      <c r="B30">
        <v>0.5463</v>
      </c>
      <c r="C30">
        <v>0.5065666666666667</v>
      </c>
      <c r="D30">
        <v>0.461</v>
      </c>
      <c r="E30">
        <v>0.41783333333333333</v>
      </c>
      <c r="F30">
        <v>0.43450000000000005</v>
      </c>
      <c r="G30">
        <v>0.467</v>
      </c>
      <c r="H30">
        <v>0.5221</v>
      </c>
      <c r="I30">
        <v>0.5018666666666667</v>
      </c>
      <c r="J30">
        <v>0.5440999999999999</v>
      </c>
    </row>
    <row r="31" spans="1:10" ht="15">
      <c r="A31" s="1">
        <v>0.02013888888888889</v>
      </c>
      <c r="B31">
        <v>0.5659333333333333</v>
      </c>
      <c r="C31">
        <v>0.5244333333333334</v>
      </c>
      <c r="D31">
        <v>0.47796666666666665</v>
      </c>
      <c r="E31">
        <v>0.43083333333333335</v>
      </c>
      <c r="F31">
        <v>0.4475</v>
      </c>
      <c r="G31">
        <v>0.4812666666666667</v>
      </c>
      <c r="H31">
        <v>0.5396</v>
      </c>
      <c r="I31">
        <v>0.5166000000000001</v>
      </c>
      <c r="J31">
        <v>0.5614</v>
      </c>
    </row>
    <row r="32" spans="1:10" ht="15">
      <c r="A32" s="1">
        <v>0.020833333333333332</v>
      </c>
      <c r="B32">
        <v>0.5858666666666666</v>
      </c>
      <c r="C32">
        <v>0.5394666666666666</v>
      </c>
      <c r="D32">
        <v>0.49269999999999997</v>
      </c>
      <c r="E32">
        <v>0.44500000000000006</v>
      </c>
      <c r="F32">
        <v>0.45986666666666665</v>
      </c>
      <c r="G32">
        <v>0.496</v>
      </c>
      <c r="H32">
        <v>0.5564</v>
      </c>
      <c r="I32">
        <v>0.5306666666666667</v>
      </c>
      <c r="J32">
        <v>0.5785999999999999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 topLeftCell="A1">
      <selection activeCell="E15" sqref="E15"/>
    </sheetView>
  </sheetViews>
  <sheetFormatPr defaultColWidth="9.140625" defaultRowHeight="15"/>
  <cols>
    <col min="1" max="1" width="17.57421875" style="0" customWidth="1"/>
    <col min="2" max="2" width="19.00390625" style="0" customWidth="1"/>
    <col min="3" max="3" width="26.8515625" style="0" customWidth="1"/>
    <col min="4" max="4" width="17.57421875" style="0" customWidth="1"/>
    <col min="5" max="5" width="34.00390625" style="0" customWidth="1"/>
  </cols>
  <sheetData>
    <row r="1" ht="15">
      <c r="D1" s="6" t="s">
        <v>49</v>
      </c>
    </row>
    <row r="2" spans="2:4" ht="15">
      <c r="B2" s="2" t="s">
        <v>38</v>
      </c>
      <c r="C2" s="9">
        <v>0.0001533</v>
      </c>
      <c r="D2" s="6" t="s">
        <v>46</v>
      </c>
    </row>
    <row r="3" spans="2:4" ht="15">
      <c r="B3" s="2" t="s">
        <v>41</v>
      </c>
      <c r="C3" s="5">
        <v>0.001</v>
      </c>
      <c r="D3" s="6" t="s">
        <v>46</v>
      </c>
    </row>
    <row r="4" spans="2:4" ht="15">
      <c r="B4" s="2" t="s">
        <v>40</v>
      </c>
      <c r="C4" s="5">
        <v>0.0002</v>
      </c>
      <c r="D4" s="6" t="s">
        <v>47</v>
      </c>
    </row>
    <row r="5" spans="2:4" ht="15">
      <c r="B5" s="2" t="s">
        <v>39</v>
      </c>
      <c r="C5" s="9">
        <v>9300000</v>
      </c>
      <c r="D5" s="6" t="s">
        <v>48</v>
      </c>
    </row>
    <row r="7" spans="1:5" ht="15">
      <c r="A7" s="7" t="s">
        <v>42</v>
      </c>
      <c r="B7" s="7" t="s">
        <v>51</v>
      </c>
      <c r="C7" s="7" t="s">
        <v>50</v>
      </c>
      <c r="D7" s="7" t="s">
        <v>44</v>
      </c>
      <c r="E7" s="7" t="s">
        <v>45</v>
      </c>
    </row>
    <row r="8" spans="1:5" ht="15">
      <c r="A8" s="8" t="s">
        <v>43</v>
      </c>
      <c r="B8" s="8" t="s">
        <v>52</v>
      </c>
      <c r="C8" s="8">
        <v>0.015335208</v>
      </c>
      <c r="D8" s="8">
        <f>C8-$C$8</f>
        <v>0</v>
      </c>
      <c r="E8" s="10">
        <v>0</v>
      </c>
    </row>
    <row r="9" spans="1:5" ht="15">
      <c r="A9" s="8">
        <v>2</v>
      </c>
      <c r="B9" s="8" t="s">
        <v>5</v>
      </c>
      <c r="C9" s="8">
        <v>0.01524</v>
      </c>
      <c r="D9" s="8">
        <f>C9-$C$8</f>
        <v>-9.52079999999994E-05</v>
      </c>
      <c r="E9" s="10">
        <f>D9*$C$4/($C$2*$C$5)</f>
        <v>-1.3356059171348526E-11</v>
      </c>
    </row>
    <row r="10" spans="1:5" ht="15">
      <c r="A10" s="8"/>
      <c r="B10" s="8" t="s">
        <v>6</v>
      </c>
      <c r="C10" s="8">
        <v>0.01218</v>
      </c>
      <c r="D10" s="8">
        <f>C10-$C$8</f>
        <v>-0.0031552079999999996</v>
      </c>
      <c r="E10" s="10">
        <f aca="true" t="shared" si="0" ref="E10:E20">D10*$C$4/($C$2*$C$5)</f>
        <v>-4.426218883487995E-10</v>
      </c>
    </row>
    <row r="11" spans="1:5" ht="15">
      <c r="A11" s="8"/>
      <c r="B11" s="8" t="s">
        <v>7</v>
      </c>
      <c r="C11" s="11">
        <v>0.0119</v>
      </c>
      <c r="D11" s="8">
        <f aca="true" t="shared" si="1" ref="D11:D32">C11-$C$8</f>
        <v>-0.0034352079999999986</v>
      </c>
      <c r="E11" s="10">
        <f t="shared" si="0"/>
        <v>-4.819011145480433E-10</v>
      </c>
    </row>
    <row r="12" spans="1:5" ht="15">
      <c r="A12" s="8">
        <v>3</v>
      </c>
      <c r="B12" s="8" t="s">
        <v>8</v>
      </c>
      <c r="C12" s="8">
        <v>0.01391</v>
      </c>
      <c r="D12" s="8">
        <f t="shared" si="1"/>
        <v>-0.001425207999999999</v>
      </c>
      <c r="E12" s="10">
        <f t="shared" si="0"/>
        <v>-1.9993238361775685E-10</v>
      </c>
    </row>
    <row r="13" spans="1:5" ht="15">
      <c r="A13" s="8"/>
      <c r="B13" s="8" t="s">
        <v>9</v>
      </c>
      <c r="C13" s="8">
        <v>0.01033</v>
      </c>
      <c r="D13" s="8">
        <f t="shared" si="1"/>
        <v>-0.005005207999999999</v>
      </c>
      <c r="E13" s="10">
        <f t="shared" si="0"/>
        <v>-7.02145347165232E-10</v>
      </c>
    </row>
    <row r="14" spans="1:5" ht="15">
      <c r="A14" s="8"/>
      <c r="B14" s="8" t="s">
        <v>10</v>
      </c>
      <c r="C14" s="8">
        <v>0.00956</v>
      </c>
      <c r="D14" s="8">
        <f t="shared" si="1"/>
        <v>-0.005775207999999999</v>
      </c>
      <c r="E14" s="10">
        <f t="shared" si="0"/>
        <v>-8.101632192131528E-10</v>
      </c>
    </row>
    <row r="15" spans="1:5" ht="15">
      <c r="A15" s="8">
        <v>4</v>
      </c>
      <c r="B15" s="8" t="s">
        <v>11</v>
      </c>
      <c r="C15" s="8">
        <v>0.01195</v>
      </c>
      <c r="D15" s="8">
        <f t="shared" si="1"/>
        <v>-0.003385207999999999</v>
      </c>
      <c r="E15" s="10">
        <f t="shared" si="0"/>
        <v>-4.74886967012464E-10</v>
      </c>
    </row>
    <row r="16" spans="1:5" ht="15">
      <c r="A16" s="8"/>
      <c r="B16" s="8" t="s">
        <v>12</v>
      </c>
      <c r="C16" s="8">
        <v>0.00967</v>
      </c>
      <c r="D16" s="8">
        <f t="shared" si="1"/>
        <v>-0.005665208</v>
      </c>
      <c r="E16" s="10">
        <f t="shared" si="0"/>
        <v>-7.947320946348785E-10</v>
      </c>
    </row>
    <row r="17" spans="1:5" ht="15">
      <c r="A17" s="8"/>
      <c r="B17" s="8" t="s">
        <v>13</v>
      </c>
      <c r="C17" s="8">
        <v>0.0096</v>
      </c>
      <c r="D17" s="8">
        <f t="shared" si="1"/>
        <v>-0.005735208</v>
      </c>
      <c r="E17" s="10">
        <f t="shared" si="0"/>
        <v>-8.045519011846896E-10</v>
      </c>
    </row>
    <row r="18" spans="1:5" ht="15">
      <c r="A18" s="8">
        <v>5</v>
      </c>
      <c r="B18" s="8" t="s">
        <v>14</v>
      </c>
      <c r="C18" s="8">
        <v>0.01201</v>
      </c>
      <c r="D18" s="8">
        <f t="shared" si="1"/>
        <v>-0.0033252079999999996</v>
      </c>
      <c r="E18" s="10">
        <f t="shared" si="0"/>
        <v>-4.66469989969769E-10</v>
      </c>
    </row>
    <row r="19" spans="1:5" ht="15">
      <c r="A19" s="8"/>
      <c r="B19" s="8" t="s">
        <v>15</v>
      </c>
      <c r="C19" s="8">
        <v>0.01008</v>
      </c>
      <c r="D19" s="8">
        <f t="shared" si="1"/>
        <v>-0.005255207999999999</v>
      </c>
      <c r="E19" s="10">
        <f t="shared" si="0"/>
        <v>-7.372160848431285E-10</v>
      </c>
    </row>
    <row r="20" spans="1:5" ht="15">
      <c r="A20" s="8"/>
      <c r="B20" s="8" t="s">
        <v>16</v>
      </c>
      <c r="C20" s="8">
        <v>0.01145</v>
      </c>
      <c r="D20" s="8">
        <f t="shared" si="1"/>
        <v>-0.0038852079999999994</v>
      </c>
      <c r="E20" s="10">
        <f t="shared" si="0"/>
        <v>-5.450284423682568E-10</v>
      </c>
    </row>
    <row r="21" spans="1:5" ht="15">
      <c r="A21" s="8">
        <v>6</v>
      </c>
      <c r="B21" s="8" t="s">
        <v>17</v>
      </c>
      <c r="C21" s="8">
        <v>0.01296</v>
      </c>
      <c r="D21" s="8">
        <f t="shared" si="1"/>
        <v>-0.002375208</v>
      </c>
      <c r="E21" s="10">
        <f>D21*$C$4/($C$3*$C$5)</f>
        <v>-5.107974193548388E-11</v>
      </c>
    </row>
    <row r="22" spans="1:5" ht="15">
      <c r="A22" s="8"/>
      <c r="B22" s="8" t="s">
        <v>18</v>
      </c>
      <c r="C22" s="8">
        <v>0.01185</v>
      </c>
      <c r="D22" s="8">
        <f t="shared" si="1"/>
        <v>-0.003485208</v>
      </c>
      <c r="E22" s="10">
        <f aca="true" t="shared" si="2" ref="E22:E32">D22*$C$4/($C$3*$C$5)</f>
        <v>-7.495070967741937E-11</v>
      </c>
    </row>
    <row r="23" spans="1:5" ht="15">
      <c r="A23" s="8"/>
      <c r="B23" s="8" t="s">
        <v>19</v>
      </c>
      <c r="C23" s="8">
        <v>0.01172</v>
      </c>
      <c r="D23" s="8">
        <f t="shared" si="1"/>
        <v>-0.003615208</v>
      </c>
      <c r="E23" s="10">
        <f t="shared" si="2"/>
        <v>-7.774640860215054E-11</v>
      </c>
    </row>
    <row r="24" spans="1:5" ht="15">
      <c r="A24" s="8">
        <v>7</v>
      </c>
      <c r="B24" s="8" t="s">
        <v>20</v>
      </c>
      <c r="C24" s="8">
        <v>0.012210000000000002</v>
      </c>
      <c r="D24" s="8">
        <f t="shared" si="1"/>
        <v>-0.0031252079999999974</v>
      </c>
      <c r="E24" s="10">
        <f t="shared" si="2"/>
        <v>-6.720877419354834E-11</v>
      </c>
    </row>
    <row r="25" spans="1:5" ht="15">
      <c r="A25" s="8"/>
      <c r="B25" s="8" t="s">
        <v>21</v>
      </c>
      <c r="C25" s="8">
        <v>0.01218</v>
      </c>
      <c r="D25" s="8">
        <f t="shared" si="1"/>
        <v>-0.0031552079999999996</v>
      </c>
      <c r="E25" s="10">
        <f t="shared" si="2"/>
        <v>-6.785393548387096E-11</v>
      </c>
    </row>
    <row r="26" spans="1:5" ht="15">
      <c r="A26" s="8"/>
      <c r="B26" s="8" t="s">
        <v>22</v>
      </c>
      <c r="C26" s="8">
        <v>0.01443</v>
      </c>
      <c r="D26" s="8">
        <f t="shared" si="1"/>
        <v>-0.0009052079999999994</v>
      </c>
      <c r="E26" s="10">
        <f t="shared" si="2"/>
        <v>-1.9466838709677408E-11</v>
      </c>
    </row>
    <row r="27" spans="1:5" ht="15">
      <c r="A27" s="8">
        <v>8</v>
      </c>
      <c r="B27" s="8" t="s">
        <v>23</v>
      </c>
      <c r="C27" s="8">
        <v>0.01226</v>
      </c>
      <c r="D27" s="8">
        <f t="shared" si="1"/>
        <v>-0.0030752079999999994</v>
      </c>
      <c r="E27" s="10">
        <f t="shared" si="2"/>
        <v>-6.613350537634408E-11</v>
      </c>
    </row>
    <row r="28" spans="1:5" ht="15">
      <c r="A28" s="8"/>
      <c r="B28" s="8" t="s">
        <v>24</v>
      </c>
      <c r="C28" s="8">
        <v>0.01271</v>
      </c>
      <c r="D28" s="8">
        <f t="shared" si="1"/>
        <v>-0.0026252079999999987</v>
      </c>
      <c r="E28" s="10">
        <f t="shared" si="2"/>
        <v>-5.645608602150535E-11</v>
      </c>
    </row>
    <row r="29" spans="1:5" ht="15">
      <c r="A29" s="8"/>
      <c r="B29" s="8" t="s">
        <v>25</v>
      </c>
      <c r="C29" s="8">
        <v>0.01564</v>
      </c>
      <c r="D29" s="8">
        <f t="shared" si="1"/>
        <v>0.00030479200000000164</v>
      </c>
      <c r="E29" s="10">
        <f t="shared" si="2"/>
        <v>6.554666666666702E-12</v>
      </c>
    </row>
    <row r="30" spans="1:5" ht="15">
      <c r="A30" s="8">
        <v>9</v>
      </c>
      <c r="B30" s="8" t="s">
        <v>26</v>
      </c>
      <c r="C30" s="8">
        <v>0.01283</v>
      </c>
      <c r="D30" s="8">
        <f t="shared" si="1"/>
        <v>-0.002505208</v>
      </c>
      <c r="E30" s="10">
        <f t="shared" si="2"/>
        <v>-5.387544086021506E-11</v>
      </c>
    </row>
    <row r="31" spans="2:5" ht="15">
      <c r="B31" s="8" t="s">
        <v>27</v>
      </c>
      <c r="C31" s="8">
        <v>0.01472</v>
      </c>
      <c r="D31" s="8">
        <f t="shared" si="1"/>
        <v>-0.000615207999999999</v>
      </c>
      <c r="E31" s="10">
        <f t="shared" si="2"/>
        <v>-1.3230279569892454E-11</v>
      </c>
    </row>
    <row r="32" spans="2:5" ht="15">
      <c r="B32" s="8" t="s">
        <v>28</v>
      </c>
      <c r="C32" s="8">
        <v>0.01542</v>
      </c>
      <c r="D32" s="8">
        <f t="shared" si="1"/>
        <v>8.47920000000002E-05</v>
      </c>
      <c r="E32" s="10">
        <f t="shared" si="2"/>
        <v>1.823483870967746E-12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McGee</dc:creator>
  <cp:keywords/>
  <dc:description/>
  <cp:lastModifiedBy>Abigail McGee</cp:lastModifiedBy>
  <dcterms:created xsi:type="dcterms:W3CDTF">2018-03-01T19:36:05Z</dcterms:created>
  <dcterms:modified xsi:type="dcterms:W3CDTF">2018-03-06T20:33:18Z</dcterms:modified>
  <cp:category/>
  <cp:version/>
  <cp:contentType/>
  <cp:contentStatus/>
</cp:coreProperties>
</file>