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haron Chen\Downloads\"/>
    </mc:Choice>
  </mc:AlternateContent>
  <bookViews>
    <workbookView xWindow="0" yWindow="0" windowWidth="23016" windowHeight="9168" tabRatio="500" activeTab="1"/>
  </bookViews>
  <sheets>
    <sheet name="Sheet1" sheetId="1" r:id="rId1"/>
    <sheet name="Sheet2" sheetId="2" r:id="rId2"/>
    <sheet name="Graphs" sheetId="3" r:id="rId3"/>
    <sheet name="Specific Activity - class data" sheetId="4" r:id="rId4"/>
  </sheet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W38" i="2" l="1"/>
  <c r="V38" i="2"/>
  <c r="U38" i="2"/>
  <c r="R38" i="2"/>
  <c r="Q38" i="2"/>
  <c r="P38" i="2"/>
  <c r="M38" i="2"/>
  <c r="L38" i="2"/>
  <c r="K38" i="2"/>
  <c r="G38" i="2"/>
  <c r="H38" i="2"/>
  <c r="F38" i="2"/>
  <c r="AB38" i="2"/>
  <c r="AA38" i="2"/>
  <c r="Z38" i="2"/>
  <c r="AG38" i="2"/>
  <c r="AF38" i="2"/>
  <c r="AE38" i="2"/>
  <c r="AL38" i="2"/>
  <c r="AK38" i="2"/>
  <c r="AJ38" i="2"/>
  <c r="AP38" i="2"/>
  <c r="AQ38" i="2"/>
  <c r="AO38" i="2"/>
  <c r="BA41" i="2"/>
  <c r="BC41" i="2" s="1"/>
  <c r="BA40" i="2"/>
  <c r="BC40" i="2" s="1"/>
  <c r="AY40" i="2"/>
  <c r="AT35" i="2"/>
  <c r="C36" i="2"/>
  <c r="B36" i="2"/>
  <c r="A36" i="2"/>
  <c r="H36" i="2"/>
  <c r="G36" i="2"/>
  <c r="F36" i="2"/>
  <c r="M36" i="2"/>
  <c r="L36" i="2"/>
  <c r="K36" i="2"/>
  <c r="R36" i="2"/>
  <c r="Q36" i="2"/>
  <c r="P36" i="2"/>
  <c r="W36" i="2"/>
  <c r="V36" i="2"/>
  <c r="U36" i="2"/>
  <c r="AB36" i="2"/>
  <c r="AA36" i="2"/>
  <c r="Z36" i="2"/>
  <c r="AG36" i="2"/>
  <c r="AF36" i="2"/>
  <c r="AE36" i="2"/>
  <c r="AL36" i="2"/>
  <c r="AK36" i="2"/>
  <c r="AJ36" i="2"/>
  <c r="AP36" i="2"/>
  <c r="AQ36" i="2"/>
  <c r="AO36" i="2"/>
  <c r="AQ35" i="2"/>
  <c r="AP35" i="2"/>
  <c r="AO35" i="2"/>
  <c r="AL35" i="2"/>
  <c r="AK35" i="2"/>
  <c r="AJ35" i="2"/>
  <c r="AG35" i="2"/>
  <c r="AF35" i="2"/>
  <c r="AE35" i="2"/>
  <c r="AB35" i="2"/>
  <c r="AA35" i="2"/>
  <c r="Z35" i="2"/>
  <c r="W35" i="2"/>
  <c r="V35" i="2"/>
  <c r="U35" i="2"/>
  <c r="R35" i="2"/>
  <c r="Q35" i="2"/>
  <c r="P35" i="2"/>
  <c r="M35" i="2"/>
  <c r="L35" i="2"/>
  <c r="K35" i="2"/>
  <c r="H35" i="2"/>
  <c r="G35" i="2"/>
  <c r="F35" i="2"/>
  <c r="B35" i="2"/>
  <c r="C35" i="2"/>
  <c r="A35" i="2"/>
  <c r="R37" i="4"/>
  <c r="H37" i="4"/>
  <c r="I37" i="4"/>
  <c r="J37" i="4"/>
  <c r="G37" i="4"/>
  <c r="V38" i="4"/>
  <c r="L17" i="4"/>
  <c r="C36" i="4"/>
  <c r="D36" i="4"/>
  <c r="E36" i="4"/>
  <c r="F36" i="4"/>
  <c r="G36" i="4"/>
  <c r="H36" i="4"/>
  <c r="I36" i="4"/>
  <c r="J36" i="4"/>
  <c r="B36" i="4"/>
  <c r="C34" i="4"/>
  <c r="D34" i="4"/>
  <c r="E34" i="4"/>
  <c r="F34" i="4"/>
  <c r="G34" i="4"/>
  <c r="H34" i="4"/>
  <c r="I34" i="4"/>
  <c r="J34" i="4"/>
  <c r="C35" i="4"/>
  <c r="D35" i="4"/>
  <c r="E35" i="4"/>
  <c r="F35" i="4"/>
  <c r="G35" i="4"/>
  <c r="H35" i="4"/>
  <c r="I35" i="4"/>
  <c r="J35" i="4"/>
  <c r="B35" i="4"/>
  <c r="B34" i="4"/>
  <c r="T38" i="4" l="1"/>
  <c r="T37" i="4"/>
  <c r="V37" i="4" s="1"/>
  <c r="A3" i="4"/>
  <c r="A4" i="4" s="1"/>
  <c r="A5" i="4" s="1"/>
  <c r="A6" i="4" s="1"/>
  <c r="A7" i="4" s="1"/>
  <c r="A8" i="4" s="1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4" i="3"/>
  <c r="A5" i="3"/>
  <c r="A6" i="3"/>
  <c r="A7" i="3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" i="3"/>
  <c r="AR4" i="2"/>
  <c r="AR5" i="2"/>
  <c r="AR6" i="2"/>
  <c r="AR7" i="2"/>
  <c r="AR8" i="2"/>
  <c r="AR9" i="2"/>
  <c r="AR10" i="2"/>
  <c r="AR11" i="2"/>
  <c r="AR12" i="2"/>
  <c r="AR13" i="2"/>
  <c r="AR14" i="2"/>
  <c r="AR15" i="2"/>
  <c r="AR16" i="2"/>
  <c r="AR17" i="2"/>
  <c r="AR18" i="2"/>
  <c r="AR19" i="2"/>
  <c r="AR20" i="2"/>
  <c r="AR21" i="2"/>
  <c r="AR22" i="2"/>
  <c r="AR23" i="2"/>
  <c r="AR24" i="2"/>
  <c r="AR25" i="2"/>
  <c r="AR26" i="2"/>
  <c r="AR27" i="2"/>
  <c r="AR28" i="2"/>
  <c r="AR29" i="2"/>
  <c r="AR30" i="2"/>
  <c r="AR31" i="2"/>
  <c r="AR32" i="2"/>
  <c r="AR33" i="2"/>
  <c r="AM4" i="2"/>
  <c r="AM5" i="2"/>
  <c r="AM6" i="2"/>
  <c r="AM7" i="2"/>
  <c r="AM8" i="2"/>
  <c r="AM9" i="2"/>
  <c r="AM10" i="2"/>
  <c r="AM11" i="2"/>
  <c r="AM12" i="2"/>
  <c r="AM13" i="2"/>
  <c r="AM14" i="2"/>
  <c r="AM15" i="2"/>
  <c r="AM16" i="2"/>
  <c r="AM17" i="2"/>
  <c r="AM18" i="2"/>
  <c r="AM19" i="2"/>
  <c r="AM20" i="2"/>
  <c r="AM21" i="2"/>
  <c r="AM22" i="2"/>
  <c r="AM23" i="2"/>
  <c r="AM24" i="2"/>
  <c r="AM25" i="2"/>
  <c r="AM26" i="2"/>
  <c r="AM27" i="2"/>
  <c r="AM28" i="2"/>
  <c r="AM29" i="2"/>
  <c r="AM30" i="2"/>
  <c r="AM31" i="2"/>
  <c r="AM32" i="2"/>
  <c r="AM33" i="2"/>
  <c r="AH4" i="2"/>
  <c r="AH5" i="2"/>
  <c r="AH6" i="2"/>
  <c r="AH7" i="2"/>
  <c r="AH8" i="2"/>
  <c r="AH9" i="2"/>
  <c r="AH10" i="2"/>
  <c r="AH11" i="2"/>
  <c r="AH12" i="2"/>
  <c r="AH13" i="2"/>
  <c r="AH14" i="2"/>
  <c r="AH15" i="2"/>
  <c r="AH16" i="2"/>
  <c r="AH17" i="2"/>
  <c r="AH18" i="2"/>
  <c r="AH19" i="2"/>
  <c r="AH20" i="2"/>
  <c r="AH21" i="2"/>
  <c r="AH22" i="2"/>
  <c r="AH23" i="2"/>
  <c r="AH24" i="2"/>
  <c r="AH25" i="2"/>
  <c r="AH26" i="2"/>
  <c r="AH27" i="2"/>
  <c r="AH28" i="2"/>
  <c r="AH29" i="2"/>
  <c r="AH30" i="2"/>
  <c r="AH31" i="2"/>
  <c r="AH32" i="2"/>
  <c r="AH33" i="2"/>
  <c r="AC4" i="2"/>
  <c r="AC5" i="2"/>
  <c r="AC6" i="2"/>
  <c r="AC7" i="2"/>
  <c r="AC8" i="2"/>
  <c r="AC9" i="2"/>
  <c r="AC10" i="2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X4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S33" i="2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AR3" i="2"/>
  <c r="AM3" i="2"/>
  <c r="AH3" i="2"/>
  <c r="AC3" i="2"/>
  <c r="X3" i="2"/>
  <c r="S3" i="2"/>
  <c r="N3" i="2"/>
  <c r="I3" i="2"/>
  <c r="D3" i="2"/>
  <c r="D37" i="4" l="1"/>
  <c r="E37" i="4"/>
  <c r="F37" i="4"/>
  <c r="C37" i="4"/>
</calcChain>
</file>

<file path=xl/sharedStrings.xml><?xml version="1.0" encoding="utf-8"?>
<sst xmlns="http://schemas.openxmlformats.org/spreadsheetml/2006/main" count="185" uniqueCount="128">
  <si>
    <t>Plate:</t>
  </si>
  <si>
    <t>TR Run1</t>
  </si>
  <si>
    <t>TimeFormat</t>
  </si>
  <si>
    <t>Kinetic</t>
  </si>
  <si>
    <t>Absorbance</t>
  </si>
  <si>
    <t>Raw</t>
  </si>
  <si>
    <t>Time</t>
  </si>
  <si>
    <t>Temperature(¡C)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</si>
  <si>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</si>
  <si>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</si>
  <si>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</si>
  <si>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</si>
  <si>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</si>
  <si>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</si>
  <si>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</si>
  <si>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</si>
  <si>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</si>
  <si>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</si>
  <si>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</si>
  <si>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</si>
  <si>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</si>
  <si>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</si>
  <si>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</si>
  <si>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</si>
  <si>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</si>
  <si>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</si>
  <si>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</si>
  <si>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</si>
  <si>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</si>
  <si>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</si>
  <si>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</si>
  <si>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</si>
  <si>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C1</t>
  </si>
  <si>
    <t>C2</t>
  </si>
  <si>
    <t>C3</t>
  </si>
  <si>
    <t>C4</t>
  </si>
  <si>
    <t>C5</t>
  </si>
  <si>
    <t>C6</t>
  </si>
  <si>
    <t>C7</t>
  </si>
  <si>
    <t>C8</t>
  </si>
  <si>
    <t>C9</t>
  </si>
  <si>
    <t>C10</t>
  </si>
  <si>
    <t>C11</t>
  </si>
  <si>
    <t>C12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</si>
  <si>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</si>
  <si>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</si>
  <si>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</si>
  <si>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</si>
  <si>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</si>
  <si>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</si>
  <si>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</si>
  <si>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</si>
  <si>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</si>
  <si>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</si>
  <si>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</si>
  <si>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</si>
  <si>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E1</t>
  </si>
  <si>
    <t>E2</t>
  </si>
  <si>
    <t>E3</t>
  </si>
  <si>
    <t>E4</t>
  </si>
  <si>
    <t>E5</t>
  </si>
  <si>
    <t>E6</t>
  </si>
  <si>
    <t>E7</t>
  </si>
  <si>
    <t>E8</t>
  </si>
  <si>
    <t>E9</t>
  </si>
  <si>
    <t>E10</t>
  </si>
  <si>
    <t>E11</t>
  </si>
  <si>
    <t>E12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</si>
  <si>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</si>
  <si>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</si>
  <si>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</si>
  <si>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</si>
  <si>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</si>
  <si>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</si>
  <si>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</si>
  <si>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</si>
  <si>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</si>
  <si>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</si>
  <si>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</si>
  <si>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</si>
  <si>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</si>
  <si>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</si>
  <si>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</si>
  <si>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</si>
  <si>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</si>
  <si>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</si>
  <si>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</si>
  <si>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</si>
  <si>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</si>
  <si>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G10</t>
  </si>
  <si>
    <t>G11</t>
  </si>
  <si>
    <t>G12</t>
  </si>
  <si>
    <t>H1</t>
  </si>
  <si>
    <t>H2</t>
  </si>
  <si>
    <t>H3</t>
  </si>
  <si>
    <t>H4</t>
  </si>
  <si>
    <t>H5</t>
  </si>
  <si>
    <t>H6</t>
  </si>
  <si>
    <t>H7</t>
  </si>
  <si>
    <t>H8</t>
  </si>
  <si>
    <t>H9</t>
  </si>
  <si>
    <t>H10</t>
  </si>
  <si>
    <t>H11</t>
  </si>
  <si>
    <t>H12</t>
  </si>
  <si>
    <t>Control</t>
  </si>
  <si>
    <t>Our FKBP12+DMSO</t>
  </si>
  <si>
    <t>Our FKBP12+Rapamycin</t>
  </si>
  <si>
    <t>Our FKPB12 + Ligand 8</t>
  </si>
  <si>
    <t>Our FKBP12 + Ligand 22</t>
  </si>
  <si>
    <t>ABCAM + DMSO</t>
  </si>
  <si>
    <t>ABCAM + Rapamycin</t>
  </si>
  <si>
    <t>ABCAM + Ligand 8</t>
  </si>
  <si>
    <t>ABCAM + Ligand 22</t>
  </si>
  <si>
    <t>Specific Activity = (max abs - min abs)(reaction volume)/(FKBP12 volume * extinction coefficient)</t>
  </si>
  <si>
    <t>Reaction Volume (ul)</t>
  </si>
  <si>
    <t>Extinction Coefficient (mM-1)</t>
  </si>
  <si>
    <t>Vol FKBP12</t>
  </si>
  <si>
    <t>Vol Abcam</t>
  </si>
  <si>
    <t>concentration</t>
  </si>
  <si>
    <t>ug/ul = mg/ml</t>
  </si>
  <si>
    <t>t = 0</t>
  </si>
  <si>
    <t>t = 10</t>
  </si>
  <si>
    <t>(t10-t0)/10</t>
  </si>
  <si>
    <t>(this is value of A10-A0 of blank from pooled data set)</t>
  </si>
  <si>
    <t>.2mL</t>
  </si>
  <si>
    <t>ugs of protein</t>
  </si>
  <si>
    <t>mgs</t>
  </si>
  <si>
    <t>Specific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</si>
</sst>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21" fontId="0" fillId="0" borderId="0" xfId="0" applyNumberFormat="1"/>
    <xf numFmtId="164" fontId="0" fillId="0" borderId="0" xfId="0" applyNumberFormat="1" applyAlignment="1"/>
    <xf numFmtId="164" fontId="0" fillId="0" borderId="0" xfId="0" applyNumberFormat="1"/>
    <xf numFmtId="11" fontId="0" fillId="0" borderId="0" xfId="0" applyNumberFormat="1"/>
    <xf numFmtId="0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Graphs!$B$2:$B$32</c:f>
              <c:numCache>
                <c:formatCode>0.000</c:formatCode>
                <c:ptCount val="31"/>
                <c:pt idx="0">
                  <c:v>8.5866666666666688E-2</c:v>
                </c:pt>
                <c:pt idx="1">
                  <c:v>8.4199999999999997E-2</c:v>
                </c:pt>
                <c:pt idx="2">
                  <c:v>9.8166666666666666E-2</c:v>
                </c:pt>
                <c:pt idx="3">
                  <c:v>0.11509999999999999</c:v>
                </c:pt>
                <c:pt idx="4">
                  <c:v>0.13356666666666667</c:v>
                </c:pt>
                <c:pt idx="5">
                  <c:v>0.15343333333333334</c:v>
                </c:pt>
                <c:pt idx="6">
                  <c:v>0.17419999999999999</c:v>
                </c:pt>
                <c:pt idx="7">
                  <c:v>0.19603333333333336</c:v>
                </c:pt>
                <c:pt idx="8">
                  <c:v>0.21840000000000001</c:v>
                </c:pt>
                <c:pt idx="9">
                  <c:v>0.24139999999999998</c:v>
                </c:pt>
                <c:pt idx="10">
                  <c:v>0.26479999999999998</c:v>
                </c:pt>
                <c:pt idx="11">
                  <c:v>0.28853333333333331</c:v>
                </c:pt>
                <c:pt idx="12">
                  <c:v>0.31226666666666669</c:v>
                </c:pt>
                <c:pt idx="13">
                  <c:v>0.33613333333333334</c:v>
                </c:pt>
                <c:pt idx="14">
                  <c:v>0.36080000000000001</c:v>
                </c:pt>
                <c:pt idx="15">
                  <c:v>0.38423333333333337</c:v>
                </c:pt>
                <c:pt idx="16">
                  <c:v>0.40713333333333335</c:v>
                </c:pt>
                <c:pt idx="17">
                  <c:v>0.42806666666666665</c:v>
                </c:pt>
                <c:pt idx="18">
                  <c:v>0.45293333333333335</c:v>
                </c:pt>
                <c:pt idx="19">
                  <c:v>0.4753</c:v>
                </c:pt>
                <c:pt idx="20">
                  <c:v>0.50050000000000006</c:v>
                </c:pt>
                <c:pt idx="21">
                  <c:v>0.52416666666666678</c:v>
                </c:pt>
                <c:pt idx="22">
                  <c:v>0.54649999999999999</c:v>
                </c:pt>
                <c:pt idx="23">
                  <c:v>0.5665</c:v>
                </c:pt>
                <c:pt idx="24">
                  <c:v>0.58963333333333334</c:v>
                </c:pt>
                <c:pt idx="25">
                  <c:v>0.61073333333333346</c:v>
                </c:pt>
                <c:pt idx="26">
                  <c:v>0.63113333333333344</c:v>
                </c:pt>
                <c:pt idx="27">
                  <c:v>0.6508666666666667</c:v>
                </c:pt>
                <c:pt idx="28">
                  <c:v>0.67106666666666659</c:v>
                </c:pt>
                <c:pt idx="29">
                  <c:v>0.69169999999999998</c:v>
                </c:pt>
                <c:pt idx="30">
                  <c:v>0.7127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B47-1145-8AF5-F147910D59DA}"/>
            </c:ext>
          </c:extLst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Our FKBP12+DMSO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Graphs!$C$2:$C$32</c:f>
              <c:numCache>
                <c:formatCode>0.000</c:formatCode>
                <c:ptCount val="31"/>
                <c:pt idx="0">
                  <c:v>9.0333333333333335E-2</c:v>
                </c:pt>
                <c:pt idx="1">
                  <c:v>9.1733333333333333E-2</c:v>
                </c:pt>
                <c:pt idx="2">
                  <c:v>0.10386666666666666</c:v>
                </c:pt>
                <c:pt idx="3">
                  <c:v>0.1181</c:v>
                </c:pt>
                <c:pt idx="4">
                  <c:v>0.13326666666666667</c:v>
                </c:pt>
                <c:pt idx="5">
                  <c:v>0.15029999999999999</c:v>
                </c:pt>
                <c:pt idx="6">
                  <c:v>0.16753333333333331</c:v>
                </c:pt>
                <c:pt idx="7">
                  <c:v>0.18583333333333332</c:v>
                </c:pt>
                <c:pt idx="8">
                  <c:v>0.20403333333333332</c:v>
                </c:pt>
                <c:pt idx="9">
                  <c:v>0.22286666666666666</c:v>
                </c:pt>
                <c:pt idx="10">
                  <c:v>0.24166666666666667</c:v>
                </c:pt>
                <c:pt idx="11">
                  <c:v>0.2606</c:v>
                </c:pt>
                <c:pt idx="12">
                  <c:v>0.2794666666666667</c:v>
                </c:pt>
                <c:pt idx="13">
                  <c:v>0.29766666666666669</c:v>
                </c:pt>
                <c:pt idx="14">
                  <c:v>0.31569999999999993</c:v>
                </c:pt>
                <c:pt idx="15">
                  <c:v>0.33306666666666668</c:v>
                </c:pt>
                <c:pt idx="16">
                  <c:v>0.35073333333333334</c:v>
                </c:pt>
                <c:pt idx="17">
                  <c:v>0.3672333333333333</c:v>
                </c:pt>
                <c:pt idx="18">
                  <c:v>0.38343333333333335</c:v>
                </c:pt>
                <c:pt idx="19">
                  <c:v>0.40030000000000004</c:v>
                </c:pt>
                <c:pt idx="20">
                  <c:v>0.41653333333333337</c:v>
                </c:pt>
                <c:pt idx="21">
                  <c:v>0.43143333333333334</c:v>
                </c:pt>
                <c:pt idx="22">
                  <c:v>0.44446666666666673</c:v>
                </c:pt>
                <c:pt idx="23">
                  <c:v>0.46290000000000003</c:v>
                </c:pt>
                <c:pt idx="24">
                  <c:v>0.47826666666666667</c:v>
                </c:pt>
                <c:pt idx="25">
                  <c:v>0.49323333333333336</c:v>
                </c:pt>
                <c:pt idx="26">
                  <c:v>0.50900000000000001</c:v>
                </c:pt>
                <c:pt idx="27">
                  <c:v>0.5232</c:v>
                </c:pt>
                <c:pt idx="28">
                  <c:v>0.53636666666666666</c:v>
                </c:pt>
                <c:pt idx="29">
                  <c:v>0.54956666666666665</c:v>
                </c:pt>
                <c:pt idx="30">
                  <c:v>0.5621666666666667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8B47-1145-8AF5-F147910D59DA}"/>
            </c:ext>
          </c:extLst>
        </c:ser>
        <c:ser>
          <c:idx val="2"/>
          <c:order val="2"/>
          <c:tx>
            <c:strRef>
              <c:f>Graphs!$D$1</c:f>
              <c:strCache>
                <c:ptCount val="1"/>
                <c:pt idx="0">
                  <c:v>Our FKBP12+Rapamycin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Graphs!$D$2:$D$32</c:f>
              <c:numCache>
                <c:formatCode>0.000</c:formatCode>
                <c:ptCount val="31"/>
                <c:pt idx="0">
                  <c:v>8.776666666666666E-2</c:v>
                </c:pt>
                <c:pt idx="1">
                  <c:v>8.8866666666666663E-2</c:v>
                </c:pt>
                <c:pt idx="2">
                  <c:v>9.9966666666666662E-2</c:v>
                </c:pt>
                <c:pt idx="3">
                  <c:v>0.11303333333333333</c:v>
                </c:pt>
                <c:pt idx="4">
                  <c:v>0.12676666666666667</c:v>
                </c:pt>
                <c:pt idx="5">
                  <c:v>0.14186666666666667</c:v>
                </c:pt>
                <c:pt idx="6">
                  <c:v>0.15743333333333334</c:v>
                </c:pt>
                <c:pt idx="7">
                  <c:v>0.17353333333333332</c:v>
                </c:pt>
                <c:pt idx="8">
                  <c:v>0.19033333333333335</c:v>
                </c:pt>
                <c:pt idx="9">
                  <c:v>0.20753333333333335</c:v>
                </c:pt>
                <c:pt idx="10">
                  <c:v>0.22466666666666668</c:v>
                </c:pt>
                <c:pt idx="11">
                  <c:v>0.24176666666666669</c:v>
                </c:pt>
                <c:pt idx="12">
                  <c:v>0.25919999999999993</c:v>
                </c:pt>
                <c:pt idx="13">
                  <c:v>0.27633333333333332</c:v>
                </c:pt>
                <c:pt idx="14">
                  <c:v>0.29283333333333333</c:v>
                </c:pt>
                <c:pt idx="15">
                  <c:v>0.30933333333333335</c:v>
                </c:pt>
                <c:pt idx="16">
                  <c:v>0.32703333333333334</c:v>
                </c:pt>
                <c:pt idx="17">
                  <c:v>0.34279999999999999</c:v>
                </c:pt>
                <c:pt idx="18">
                  <c:v>0.35729999999999995</c:v>
                </c:pt>
                <c:pt idx="19">
                  <c:v>0.37253333333333333</c:v>
                </c:pt>
                <c:pt idx="20">
                  <c:v>0.3871</c:v>
                </c:pt>
                <c:pt idx="21">
                  <c:v>0.40063333333333334</c:v>
                </c:pt>
                <c:pt idx="22">
                  <c:v>0.41476666666666667</c:v>
                </c:pt>
                <c:pt idx="23">
                  <c:v>0.42843333333333328</c:v>
                </c:pt>
                <c:pt idx="24">
                  <c:v>0.44056666666666661</c:v>
                </c:pt>
                <c:pt idx="25">
                  <c:v>0.45466666666666661</c:v>
                </c:pt>
                <c:pt idx="26">
                  <c:v>0.46886666666666671</c:v>
                </c:pt>
                <c:pt idx="27">
                  <c:v>0.48170000000000002</c:v>
                </c:pt>
                <c:pt idx="28">
                  <c:v>0.49540000000000001</c:v>
                </c:pt>
                <c:pt idx="29">
                  <c:v>0.50759999999999994</c:v>
                </c:pt>
                <c:pt idx="30">
                  <c:v>0.52159999999999995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8B47-1145-8AF5-F147910D59DA}"/>
            </c:ext>
          </c:extLst>
        </c:ser>
        <c:ser>
          <c:idx val="3"/>
          <c:order val="3"/>
          <c:tx>
            <c:strRef>
              <c:f>Graphs!$E$1</c:f>
              <c:strCache>
                <c:ptCount val="1"/>
                <c:pt idx="0">
                  <c:v>Our FKPB12 + Ligand 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Graphs!$E$2:$E$32</c:f>
              <c:numCache>
                <c:formatCode>0.000</c:formatCode>
                <c:ptCount val="31"/>
                <c:pt idx="0">
                  <c:v>8.5000000000000006E-2</c:v>
                </c:pt>
                <c:pt idx="1">
                  <c:v>9.4166666666666662E-2</c:v>
                </c:pt>
                <c:pt idx="2">
                  <c:v>0.10676666666666666</c:v>
                </c:pt>
                <c:pt idx="3">
                  <c:v>0.12066666666666666</c:v>
                </c:pt>
                <c:pt idx="4">
                  <c:v>0.1358</c:v>
                </c:pt>
                <c:pt idx="5">
                  <c:v>0.15153333333333333</c:v>
                </c:pt>
                <c:pt idx="6">
                  <c:v>0.16833333333333333</c:v>
                </c:pt>
                <c:pt idx="7">
                  <c:v>0.18623333333333333</c:v>
                </c:pt>
                <c:pt idx="8">
                  <c:v>0.20453333333333334</c:v>
                </c:pt>
                <c:pt idx="9">
                  <c:v>0.2225</c:v>
                </c:pt>
                <c:pt idx="10">
                  <c:v>0.24113333333333334</c:v>
                </c:pt>
                <c:pt idx="11">
                  <c:v>0.2602666666666667</c:v>
                </c:pt>
                <c:pt idx="12">
                  <c:v>0.28010000000000002</c:v>
                </c:pt>
                <c:pt idx="13">
                  <c:v>0.29949999999999999</c:v>
                </c:pt>
                <c:pt idx="14">
                  <c:v>0.31866666666666665</c:v>
                </c:pt>
                <c:pt idx="15">
                  <c:v>0.33780000000000004</c:v>
                </c:pt>
                <c:pt idx="16">
                  <c:v>0.3574</c:v>
                </c:pt>
                <c:pt idx="17">
                  <c:v>0.3758333333333333</c:v>
                </c:pt>
                <c:pt idx="18">
                  <c:v>0.39523333333333333</c:v>
                </c:pt>
                <c:pt idx="19">
                  <c:v>0.41436666666666672</c:v>
                </c:pt>
                <c:pt idx="20">
                  <c:v>0.43296666666666667</c:v>
                </c:pt>
                <c:pt idx="21">
                  <c:v>0.4516</c:v>
                </c:pt>
                <c:pt idx="22">
                  <c:v>0.47106666666666669</c:v>
                </c:pt>
                <c:pt idx="23">
                  <c:v>0.48900000000000005</c:v>
                </c:pt>
                <c:pt idx="24">
                  <c:v>0.50586666666666669</c:v>
                </c:pt>
                <c:pt idx="25">
                  <c:v>0.52449999999999997</c:v>
                </c:pt>
                <c:pt idx="26">
                  <c:v>0.5426333333333333</c:v>
                </c:pt>
                <c:pt idx="27">
                  <c:v>0.56019999999999992</c:v>
                </c:pt>
                <c:pt idx="28">
                  <c:v>0.57866666666666666</c:v>
                </c:pt>
                <c:pt idx="29">
                  <c:v>0.5978</c:v>
                </c:pt>
                <c:pt idx="30">
                  <c:v>0.61506666666666665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8B47-1145-8AF5-F147910D59DA}"/>
            </c:ext>
          </c:extLst>
        </c:ser>
        <c:ser>
          <c:idx val="4"/>
          <c:order val="4"/>
          <c:tx>
            <c:strRef>
              <c:f>Graphs!$F$1</c:f>
              <c:strCache>
                <c:ptCount val="1"/>
                <c:pt idx="0">
                  <c:v>Our FKBP12 + Ligand 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Graphs!$F$2:$F$32</c:f>
              <c:numCache>
                <c:formatCode>0.000</c:formatCode>
                <c:ptCount val="31"/>
                <c:pt idx="0">
                  <c:v>8.5766666666666672E-2</c:v>
                </c:pt>
                <c:pt idx="1">
                  <c:v>9.4933333333333328E-2</c:v>
                </c:pt>
                <c:pt idx="2">
                  <c:v>0.1085</c:v>
                </c:pt>
                <c:pt idx="3">
                  <c:v>0.12369999999999999</c:v>
                </c:pt>
                <c:pt idx="4">
                  <c:v>0.13963333333333336</c:v>
                </c:pt>
                <c:pt idx="5">
                  <c:v>0.15616666666666668</c:v>
                </c:pt>
                <c:pt idx="6">
                  <c:v>0.17363333333333331</c:v>
                </c:pt>
                <c:pt idx="7">
                  <c:v>0.1918</c:v>
                </c:pt>
                <c:pt idx="8">
                  <c:v>0.20986666666666665</c:v>
                </c:pt>
                <c:pt idx="9">
                  <c:v>0.22896666666666668</c:v>
                </c:pt>
                <c:pt idx="10">
                  <c:v>0.24846666666666664</c:v>
                </c:pt>
                <c:pt idx="11">
                  <c:v>0.2672666666666666</c:v>
                </c:pt>
                <c:pt idx="12">
                  <c:v>0.28593333333333332</c:v>
                </c:pt>
                <c:pt idx="13">
                  <c:v>0.30473333333333336</c:v>
                </c:pt>
                <c:pt idx="14">
                  <c:v>0.32319999999999999</c:v>
                </c:pt>
                <c:pt idx="15">
                  <c:v>0.34146666666666664</c:v>
                </c:pt>
                <c:pt idx="16">
                  <c:v>0.36186666666666661</c:v>
                </c:pt>
                <c:pt idx="17">
                  <c:v>0.37963333333333332</c:v>
                </c:pt>
                <c:pt idx="18">
                  <c:v>0.39699999999999996</c:v>
                </c:pt>
                <c:pt idx="19">
                  <c:v>0.41233333333333327</c:v>
                </c:pt>
                <c:pt idx="20">
                  <c:v>0.42870000000000003</c:v>
                </c:pt>
                <c:pt idx="21">
                  <c:v>0.44473333333333337</c:v>
                </c:pt>
                <c:pt idx="22">
                  <c:v>0.45880000000000004</c:v>
                </c:pt>
                <c:pt idx="23">
                  <c:v>0.4754666666666667</c:v>
                </c:pt>
                <c:pt idx="24">
                  <c:v>0.49253333333333332</c:v>
                </c:pt>
                <c:pt idx="25">
                  <c:v>0.50626666666666675</c:v>
                </c:pt>
                <c:pt idx="26">
                  <c:v>0.52326666666666666</c:v>
                </c:pt>
                <c:pt idx="27">
                  <c:v>0.54056666666666675</c:v>
                </c:pt>
                <c:pt idx="28">
                  <c:v>0.55740000000000001</c:v>
                </c:pt>
                <c:pt idx="29">
                  <c:v>0.57496666666666663</c:v>
                </c:pt>
                <c:pt idx="30">
                  <c:v>0.59300000000000008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8B47-1145-8AF5-F147910D59DA}"/>
            </c:ext>
          </c:extLst>
        </c:ser>
        <c:ser>
          <c:idx val="5"/>
          <c:order val="5"/>
          <c:tx>
            <c:strRef>
              <c:f>Graphs!$G$1</c:f>
              <c:strCache>
                <c:ptCount val="1"/>
                <c:pt idx="0">
                  <c:v>ABCAM + DMSO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Graphs!$G$2:$G$32</c:f>
              <c:numCache>
                <c:formatCode>0.000</c:formatCode>
                <c:ptCount val="31"/>
                <c:pt idx="0">
                  <c:v>0.10083333333333333</c:v>
                </c:pt>
                <c:pt idx="1">
                  <c:v>0.11643333333333332</c:v>
                </c:pt>
                <c:pt idx="2">
                  <c:v>0.13316666666666666</c:v>
                </c:pt>
                <c:pt idx="3">
                  <c:v>0.15129999999999999</c:v>
                </c:pt>
                <c:pt idx="4">
                  <c:v>0.17016666666666666</c:v>
                </c:pt>
                <c:pt idx="5">
                  <c:v>0.18969999999999998</c:v>
                </c:pt>
                <c:pt idx="6">
                  <c:v>0.21006666666666665</c:v>
                </c:pt>
                <c:pt idx="7">
                  <c:v>0.23073333333333332</c:v>
                </c:pt>
                <c:pt idx="8">
                  <c:v>0.25169999999999998</c:v>
                </c:pt>
                <c:pt idx="9">
                  <c:v>0.27443333333333336</c:v>
                </c:pt>
                <c:pt idx="10">
                  <c:v>0.29580000000000001</c:v>
                </c:pt>
                <c:pt idx="11">
                  <c:v>0.31756666666666661</c:v>
                </c:pt>
                <c:pt idx="12">
                  <c:v>0.33986666666666671</c:v>
                </c:pt>
                <c:pt idx="13">
                  <c:v>0.36223333333333335</c:v>
                </c:pt>
                <c:pt idx="14">
                  <c:v>0.38310000000000005</c:v>
                </c:pt>
                <c:pt idx="15">
                  <c:v>0.40479999999999999</c:v>
                </c:pt>
                <c:pt idx="16">
                  <c:v>0.42586666666666667</c:v>
                </c:pt>
                <c:pt idx="17">
                  <c:v>0.44613333333333333</c:v>
                </c:pt>
                <c:pt idx="18">
                  <c:v>0.46623333333333333</c:v>
                </c:pt>
                <c:pt idx="19">
                  <c:v>0.48549999999999999</c:v>
                </c:pt>
                <c:pt idx="20">
                  <c:v>0.50526666666666664</c:v>
                </c:pt>
                <c:pt idx="21">
                  <c:v>0.52383333333333326</c:v>
                </c:pt>
                <c:pt idx="22">
                  <c:v>0.54199999999999993</c:v>
                </c:pt>
                <c:pt idx="23">
                  <c:v>0.56130000000000002</c:v>
                </c:pt>
                <c:pt idx="24">
                  <c:v>0.57943333333333336</c:v>
                </c:pt>
                <c:pt idx="25">
                  <c:v>0.59666666666666657</c:v>
                </c:pt>
                <c:pt idx="26">
                  <c:v>0.61499999999999999</c:v>
                </c:pt>
                <c:pt idx="27">
                  <c:v>0.6332000000000001</c:v>
                </c:pt>
                <c:pt idx="28">
                  <c:v>0.64979999999999993</c:v>
                </c:pt>
                <c:pt idx="29">
                  <c:v>0.6674000000000001</c:v>
                </c:pt>
                <c:pt idx="30">
                  <c:v>0.68333333333333346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8B47-1145-8AF5-F147910D59DA}"/>
            </c:ext>
          </c:extLst>
        </c:ser>
        <c:ser>
          <c:idx val="6"/>
          <c:order val="6"/>
          <c:tx>
            <c:strRef>
              <c:f>Graphs!$H$1</c:f>
              <c:strCache>
                <c:ptCount val="1"/>
                <c:pt idx="0">
                  <c:v>ABCAM + Rapamycin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Graphs!$H$2:$H$32</c:f>
              <c:numCache>
                <c:formatCode>0.000</c:formatCode>
                <c:ptCount val="31"/>
                <c:pt idx="0">
                  <c:v>9.6999999999999989E-2</c:v>
                </c:pt>
                <c:pt idx="1">
                  <c:v>0.11143333333333334</c:v>
                </c:pt>
                <c:pt idx="2">
                  <c:v>0.12803333333333333</c:v>
                </c:pt>
                <c:pt idx="3">
                  <c:v>0.1462</c:v>
                </c:pt>
                <c:pt idx="4">
                  <c:v>0.16516666666666668</c:v>
                </c:pt>
                <c:pt idx="5">
                  <c:v>0.18506666666666663</c:v>
                </c:pt>
                <c:pt idx="6">
                  <c:v>0.20543333333333333</c:v>
                </c:pt>
                <c:pt idx="7">
                  <c:v>0.22673333333333334</c:v>
                </c:pt>
                <c:pt idx="8">
                  <c:v>0.24773333333333333</c:v>
                </c:pt>
                <c:pt idx="9">
                  <c:v>0.26889999999999997</c:v>
                </c:pt>
                <c:pt idx="10">
                  <c:v>0.2901333333333333</c:v>
                </c:pt>
                <c:pt idx="11">
                  <c:v>0.31130000000000008</c:v>
                </c:pt>
                <c:pt idx="12">
                  <c:v>0.33156666666666662</c:v>
                </c:pt>
                <c:pt idx="13">
                  <c:v>0.35189999999999994</c:v>
                </c:pt>
                <c:pt idx="14">
                  <c:v>0.37176666666666663</c:v>
                </c:pt>
                <c:pt idx="15">
                  <c:v>0.39050000000000001</c:v>
                </c:pt>
                <c:pt idx="16">
                  <c:v>0.40840000000000004</c:v>
                </c:pt>
                <c:pt idx="17">
                  <c:v>0.42556666666666665</c:v>
                </c:pt>
                <c:pt idx="18">
                  <c:v>0.44186666666666669</c:v>
                </c:pt>
                <c:pt idx="19">
                  <c:v>0.4572</c:v>
                </c:pt>
                <c:pt idx="20">
                  <c:v>0.47323333333333334</c:v>
                </c:pt>
                <c:pt idx="21">
                  <c:v>0.48636666666666661</c:v>
                </c:pt>
                <c:pt idx="22">
                  <c:v>0.49986666666666668</c:v>
                </c:pt>
                <c:pt idx="23">
                  <c:v>0.51359999999999995</c:v>
                </c:pt>
                <c:pt idx="24">
                  <c:v>0.52493333333333336</c:v>
                </c:pt>
                <c:pt idx="25">
                  <c:v>0.53610000000000002</c:v>
                </c:pt>
                <c:pt idx="26">
                  <c:v>0.5485000000000001</c:v>
                </c:pt>
                <c:pt idx="27">
                  <c:v>0.56190000000000007</c:v>
                </c:pt>
                <c:pt idx="28">
                  <c:v>0.57330000000000003</c:v>
                </c:pt>
                <c:pt idx="29">
                  <c:v>0.58490000000000009</c:v>
                </c:pt>
                <c:pt idx="30">
                  <c:v>0.59613333333333329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8B47-1145-8AF5-F147910D59DA}"/>
            </c:ext>
          </c:extLst>
        </c:ser>
        <c:ser>
          <c:idx val="7"/>
          <c:order val="7"/>
          <c:tx>
            <c:strRef>
              <c:f>Graphs!$I$1</c:f>
              <c:strCache>
                <c:ptCount val="1"/>
                <c:pt idx="0">
                  <c:v>ABCAM + Ligand 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Graphs!$I$2:$I$32</c:f>
              <c:numCache>
                <c:formatCode>0.000</c:formatCode>
                <c:ptCount val="31"/>
                <c:pt idx="0">
                  <c:v>0.10740000000000001</c:v>
                </c:pt>
                <c:pt idx="1">
                  <c:v>0.1129</c:v>
                </c:pt>
                <c:pt idx="2">
                  <c:v>0.12933333333333333</c:v>
                </c:pt>
                <c:pt idx="3">
                  <c:v>0.14749999999999999</c:v>
                </c:pt>
                <c:pt idx="4">
                  <c:v>0.16686666666666664</c:v>
                </c:pt>
                <c:pt idx="5">
                  <c:v>0.18729999999999999</c:v>
                </c:pt>
                <c:pt idx="6">
                  <c:v>0.2084</c:v>
                </c:pt>
                <c:pt idx="7">
                  <c:v>0.22993333333333332</c:v>
                </c:pt>
                <c:pt idx="8">
                  <c:v>0.25153333333333333</c:v>
                </c:pt>
                <c:pt idx="9">
                  <c:v>0.27383333333333332</c:v>
                </c:pt>
                <c:pt idx="10">
                  <c:v>0.29516666666666663</c:v>
                </c:pt>
                <c:pt idx="11">
                  <c:v>0.3173333333333333</c:v>
                </c:pt>
                <c:pt idx="12">
                  <c:v>0.33800000000000002</c:v>
                </c:pt>
                <c:pt idx="13">
                  <c:v>0.35886666666666667</c:v>
                </c:pt>
                <c:pt idx="14">
                  <c:v>0.37816666666666671</c:v>
                </c:pt>
                <c:pt idx="15">
                  <c:v>0.39756666666666668</c:v>
                </c:pt>
                <c:pt idx="16">
                  <c:v>0.41596666666666665</c:v>
                </c:pt>
                <c:pt idx="17">
                  <c:v>0.43303333333333338</c:v>
                </c:pt>
                <c:pt idx="18">
                  <c:v>0.44946666666666668</c:v>
                </c:pt>
                <c:pt idx="19">
                  <c:v>0.46543333333333337</c:v>
                </c:pt>
                <c:pt idx="20">
                  <c:v>0.48103333333333337</c:v>
                </c:pt>
                <c:pt idx="21">
                  <c:v>0.49433333333333329</c:v>
                </c:pt>
                <c:pt idx="22">
                  <c:v>0.50843333333333329</c:v>
                </c:pt>
                <c:pt idx="23">
                  <c:v>0.52049999999999996</c:v>
                </c:pt>
                <c:pt idx="24">
                  <c:v>0.53336666666666666</c:v>
                </c:pt>
                <c:pt idx="25">
                  <c:v>0.5456333333333333</c:v>
                </c:pt>
                <c:pt idx="26">
                  <c:v>0.55743333333333334</c:v>
                </c:pt>
                <c:pt idx="27">
                  <c:v>0.56890000000000007</c:v>
                </c:pt>
                <c:pt idx="28">
                  <c:v>0.58013333333333328</c:v>
                </c:pt>
                <c:pt idx="29">
                  <c:v>0.59040000000000004</c:v>
                </c:pt>
                <c:pt idx="30">
                  <c:v>0.60203333333333331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8B47-1145-8AF5-F147910D59DA}"/>
            </c:ext>
          </c:extLst>
        </c:ser>
        <c:ser>
          <c:idx val="8"/>
          <c:order val="8"/>
          <c:tx>
            <c:strRef>
              <c:f>Graphs!$J$1</c:f>
              <c:strCache>
                <c:ptCount val="1"/>
                <c:pt idx="0">
                  <c:v>ABCAM + Ligand 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xVal>
            <c:numRef>
              <c:f>Graphs!$A$2:$A$32</c:f>
              <c:numCache>
                <c:formatCode>General</c:formatCod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Graphs!$J$2:$J$32</c:f>
              <c:numCache>
                <c:formatCode>0.000</c:formatCode>
                <c:ptCount val="31"/>
                <c:pt idx="0">
                  <c:v>9.926666666666667E-2</c:v>
                </c:pt>
                <c:pt idx="1">
                  <c:v>0.11533333333333333</c:v>
                </c:pt>
                <c:pt idx="2">
                  <c:v>0.13326666666666667</c:v>
                </c:pt>
                <c:pt idx="3">
                  <c:v>0.15266666666666664</c:v>
                </c:pt>
                <c:pt idx="4">
                  <c:v>0.1734</c:v>
                </c:pt>
                <c:pt idx="5">
                  <c:v>0.19550000000000001</c:v>
                </c:pt>
                <c:pt idx="6">
                  <c:v>0.21796666666666667</c:v>
                </c:pt>
                <c:pt idx="7">
                  <c:v>0.24176666666666669</c:v>
                </c:pt>
                <c:pt idx="8">
                  <c:v>0.2656</c:v>
                </c:pt>
                <c:pt idx="9">
                  <c:v>0.28959999999999997</c:v>
                </c:pt>
                <c:pt idx="10">
                  <c:v>0.31449999999999995</c:v>
                </c:pt>
                <c:pt idx="11">
                  <c:v>0.33846666666666669</c:v>
                </c:pt>
                <c:pt idx="12">
                  <c:v>0.36183333333333328</c:v>
                </c:pt>
                <c:pt idx="13">
                  <c:v>0.3838333333333333</c:v>
                </c:pt>
                <c:pt idx="14">
                  <c:v>0.40656666666666669</c:v>
                </c:pt>
                <c:pt idx="15">
                  <c:v>0.42746666666666666</c:v>
                </c:pt>
                <c:pt idx="16">
                  <c:v>0.44743333333333335</c:v>
                </c:pt>
                <c:pt idx="17">
                  <c:v>0.46796666666666664</c:v>
                </c:pt>
                <c:pt idx="18">
                  <c:v>0.4862333333333333</c:v>
                </c:pt>
                <c:pt idx="19">
                  <c:v>0.50360000000000005</c:v>
                </c:pt>
                <c:pt idx="20">
                  <c:v>0.52029999999999987</c:v>
                </c:pt>
                <c:pt idx="21">
                  <c:v>0.53606666666666669</c:v>
                </c:pt>
                <c:pt idx="22">
                  <c:v>0.55206666666666671</c:v>
                </c:pt>
                <c:pt idx="23">
                  <c:v>0.56690000000000007</c:v>
                </c:pt>
                <c:pt idx="24">
                  <c:v>0.58130000000000004</c:v>
                </c:pt>
                <c:pt idx="25">
                  <c:v>0.59456666666666669</c:v>
                </c:pt>
                <c:pt idx="26">
                  <c:v>0.60799999999999998</c:v>
                </c:pt>
                <c:pt idx="27">
                  <c:v>0.62053333333333327</c:v>
                </c:pt>
                <c:pt idx="28">
                  <c:v>0.63193333333333335</c:v>
                </c:pt>
                <c:pt idx="29">
                  <c:v>0.64543333333333341</c:v>
                </c:pt>
                <c:pt idx="30">
                  <c:v>0.65700000000000003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8B47-1145-8AF5-F147910D59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753017440"/>
        <c:axId val="1752636368"/>
      </c:scatterChart>
      <c:valAx>
        <c:axId val="1753017440"/>
        <c:scaling>
          <c:orientation val="minMax"/>
          <c:max val="30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in Minutes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2636368"/>
        <c:crosses val="autoZero"/>
        <c:crossBetween val="midCat"/>
        <c:majorUnit val="5"/>
        <c:minorUnit val="2.5"/>
      </c:valAx>
      <c:valAx>
        <c:axId val="1752636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53017440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Graphs!$B$1</c:f>
              <c:strCache>
                <c:ptCount val="1"/>
                <c:pt idx="0">
                  <c:v>Control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Graphs!$B$2:$B$12</c:f>
              <c:numCache>
                <c:formatCode>0.000</c:formatCode>
                <c:ptCount val="11"/>
                <c:pt idx="0">
                  <c:v>8.5866666666666688E-2</c:v>
                </c:pt>
                <c:pt idx="1">
                  <c:v>8.4199999999999997E-2</c:v>
                </c:pt>
                <c:pt idx="2">
                  <c:v>9.8166666666666666E-2</c:v>
                </c:pt>
                <c:pt idx="3">
                  <c:v>0.11509999999999999</c:v>
                </c:pt>
                <c:pt idx="4">
                  <c:v>0.13356666666666667</c:v>
                </c:pt>
                <c:pt idx="5">
                  <c:v>0.15343333333333334</c:v>
                </c:pt>
                <c:pt idx="6">
                  <c:v>0.17419999999999999</c:v>
                </c:pt>
                <c:pt idx="7">
                  <c:v>0.19603333333333336</c:v>
                </c:pt>
                <c:pt idx="8">
                  <c:v>0.21840000000000001</c:v>
                </c:pt>
                <c:pt idx="9">
                  <c:v>0.24139999999999998</c:v>
                </c:pt>
                <c:pt idx="10">
                  <c:v>0.26479999999999998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F10-42E2-98FC-6F730E42FB6D}"/>
            </c:ext>
          </c:extLst>
        </c:ser>
        <c:ser>
          <c:idx val="1"/>
          <c:order val="1"/>
          <c:tx>
            <c:strRef>
              <c:f>Graphs!$C$1</c:f>
              <c:strCache>
                <c:ptCount val="1"/>
                <c:pt idx="0">
                  <c:v>Our FKBP12+DMSO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Graphs!$C$2:$C$12</c:f>
              <c:numCache>
                <c:formatCode>0.000</c:formatCode>
                <c:ptCount val="11"/>
                <c:pt idx="0">
                  <c:v>9.0333333333333335E-2</c:v>
                </c:pt>
                <c:pt idx="1">
                  <c:v>9.1733333333333333E-2</c:v>
                </c:pt>
                <c:pt idx="2">
                  <c:v>0.10386666666666666</c:v>
                </c:pt>
                <c:pt idx="3">
                  <c:v>0.1181</c:v>
                </c:pt>
                <c:pt idx="4">
                  <c:v>0.13326666666666667</c:v>
                </c:pt>
                <c:pt idx="5">
                  <c:v>0.15029999999999999</c:v>
                </c:pt>
                <c:pt idx="6">
                  <c:v>0.16753333333333331</c:v>
                </c:pt>
                <c:pt idx="7">
                  <c:v>0.18583333333333332</c:v>
                </c:pt>
                <c:pt idx="8">
                  <c:v>0.20403333333333332</c:v>
                </c:pt>
                <c:pt idx="9">
                  <c:v>0.22286666666666666</c:v>
                </c:pt>
                <c:pt idx="10">
                  <c:v>0.24166666666666667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6F10-42E2-98FC-6F730E42FB6D}"/>
            </c:ext>
          </c:extLst>
        </c:ser>
        <c:ser>
          <c:idx val="2"/>
          <c:order val="2"/>
          <c:tx>
            <c:strRef>
              <c:f>Graphs!$D$1</c:f>
              <c:strCache>
                <c:ptCount val="1"/>
                <c:pt idx="0">
                  <c:v>Our FKBP12+Rapamycin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Graphs!$D$2:$D$12</c:f>
              <c:numCache>
                <c:formatCode>0.000</c:formatCode>
                <c:ptCount val="11"/>
                <c:pt idx="0">
                  <c:v>8.776666666666666E-2</c:v>
                </c:pt>
                <c:pt idx="1">
                  <c:v>8.8866666666666663E-2</c:v>
                </c:pt>
                <c:pt idx="2">
                  <c:v>9.9966666666666662E-2</c:v>
                </c:pt>
                <c:pt idx="3">
                  <c:v>0.11303333333333333</c:v>
                </c:pt>
                <c:pt idx="4">
                  <c:v>0.12676666666666667</c:v>
                </c:pt>
                <c:pt idx="5">
                  <c:v>0.14186666666666667</c:v>
                </c:pt>
                <c:pt idx="6">
                  <c:v>0.15743333333333334</c:v>
                </c:pt>
                <c:pt idx="7">
                  <c:v>0.17353333333333332</c:v>
                </c:pt>
                <c:pt idx="8">
                  <c:v>0.19033333333333335</c:v>
                </c:pt>
                <c:pt idx="9">
                  <c:v>0.20753333333333335</c:v>
                </c:pt>
                <c:pt idx="10">
                  <c:v>0.22466666666666668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6F10-42E2-98FC-6F730E42FB6D}"/>
            </c:ext>
          </c:extLst>
        </c:ser>
        <c:ser>
          <c:idx val="3"/>
          <c:order val="3"/>
          <c:tx>
            <c:strRef>
              <c:f>Graphs!$E$1</c:f>
              <c:strCache>
                <c:ptCount val="1"/>
                <c:pt idx="0">
                  <c:v>Our FKPB12 + Ligand 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4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Graphs!$E$2:$E$12</c:f>
              <c:numCache>
                <c:formatCode>0.000</c:formatCode>
                <c:ptCount val="11"/>
                <c:pt idx="0">
                  <c:v>8.5000000000000006E-2</c:v>
                </c:pt>
                <c:pt idx="1">
                  <c:v>9.4166666666666662E-2</c:v>
                </c:pt>
                <c:pt idx="2">
                  <c:v>0.10676666666666666</c:v>
                </c:pt>
                <c:pt idx="3">
                  <c:v>0.12066666666666666</c:v>
                </c:pt>
                <c:pt idx="4">
                  <c:v>0.1358</c:v>
                </c:pt>
                <c:pt idx="5">
                  <c:v>0.15153333333333333</c:v>
                </c:pt>
                <c:pt idx="6">
                  <c:v>0.16833333333333333</c:v>
                </c:pt>
                <c:pt idx="7">
                  <c:v>0.18623333333333333</c:v>
                </c:pt>
                <c:pt idx="8">
                  <c:v>0.20453333333333334</c:v>
                </c:pt>
                <c:pt idx="9">
                  <c:v>0.2225</c:v>
                </c:pt>
                <c:pt idx="10">
                  <c:v>0.24113333333333334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6F10-42E2-98FC-6F730E42FB6D}"/>
            </c:ext>
          </c:extLst>
        </c:ser>
        <c:ser>
          <c:idx val="4"/>
          <c:order val="4"/>
          <c:tx>
            <c:strRef>
              <c:f>Graphs!$F$1</c:f>
              <c:strCache>
                <c:ptCount val="1"/>
                <c:pt idx="0">
                  <c:v>Our FKBP12 + Ligand 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5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Graphs!$F$2:$F$12</c:f>
              <c:numCache>
                <c:formatCode>0.000</c:formatCode>
                <c:ptCount val="11"/>
                <c:pt idx="0">
                  <c:v>8.5766666666666672E-2</c:v>
                </c:pt>
                <c:pt idx="1">
                  <c:v>9.4933333333333328E-2</c:v>
                </c:pt>
                <c:pt idx="2">
                  <c:v>0.1085</c:v>
                </c:pt>
                <c:pt idx="3">
                  <c:v>0.12369999999999999</c:v>
                </c:pt>
                <c:pt idx="4">
                  <c:v>0.13963333333333336</c:v>
                </c:pt>
                <c:pt idx="5">
                  <c:v>0.15616666666666668</c:v>
                </c:pt>
                <c:pt idx="6">
                  <c:v>0.17363333333333331</c:v>
                </c:pt>
                <c:pt idx="7">
                  <c:v>0.1918</c:v>
                </c:pt>
                <c:pt idx="8">
                  <c:v>0.20986666666666665</c:v>
                </c:pt>
                <c:pt idx="9">
                  <c:v>0.22896666666666668</c:v>
                </c:pt>
                <c:pt idx="10">
                  <c:v>0.24846666666666664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6F10-42E2-98FC-6F730E42FB6D}"/>
            </c:ext>
          </c:extLst>
        </c:ser>
        <c:ser>
          <c:idx val="5"/>
          <c:order val="5"/>
          <c:tx>
            <c:strRef>
              <c:f>Graphs!$G$1</c:f>
              <c:strCache>
                <c:ptCount val="1"/>
                <c:pt idx="0">
                  <c:v>ABCAM + DMSO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6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Graphs!$G$2:$G$12</c:f>
              <c:numCache>
                <c:formatCode>0.000</c:formatCode>
                <c:ptCount val="11"/>
                <c:pt idx="0">
                  <c:v>0.10083333333333333</c:v>
                </c:pt>
                <c:pt idx="1">
                  <c:v>0.11643333333333332</c:v>
                </c:pt>
                <c:pt idx="2">
                  <c:v>0.13316666666666666</c:v>
                </c:pt>
                <c:pt idx="3">
                  <c:v>0.15129999999999999</c:v>
                </c:pt>
                <c:pt idx="4">
                  <c:v>0.17016666666666666</c:v>
                </c:pt>
                <c:pt idx="5">
                  <c:v>0.18969999999999998</c:v>
                </c:pt>
                <c:pt idx="6">
                  <c:v>0.21006666666666665</c:v>
                </c:pt>
                <c:pt idx="7">
                  <c:v>0.23073333333333332</c:v>
                </c:pt>
                <c:pt idx="8">
                  <c:v>0.25169999999999998</c:v>
                </c:pt>
                <c:pt idx="9">
                  <c:v>0.27443333333333336</c:v>
                </c:pt>
                <c:pt idx="10">
                  <c:v>0.29580000000000001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6F10-42E2-98FC-6F730E42FB6D}"/>
            </c:ext>
          </c:extLst>
        </c:ser>
        <c:ser>
          <c:idx val="6"/>
          <c:order val="6"/>
          <c:tx>
            <c:strRef>
              <c:f>Graphs!$H$1</c:f>
              <c:strCache>
                <c:ptCount val="1"/>
                <c:pt idx="0">
                  <c:v>ABCAM + Rapamycin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Graphs!$H$2:$H$12</c:f>
              <c:numCache>
                <c:formatCode>0.000</c:formatCode>
                <c:ptCount val="11"/>
                <c:pt idx="0">
                  <c:v>9.6999999999999989E-2</c:v>
                </c:pt>
                <c:pt idx="1">
                  <c:v>0.11143333333333334</c:v>
                </c:pt>
                <c:pt idx="2">
                  <c:v>0.12803333333333333</c:v>
                </c:pt>
                <c:pt idx="3">
                  <c:v>0.1462</c:v>
                </c:pt>
                <c:pt idx="4">
                  <c:v>0.16516666666666668</c:v>
                </c:pt>
                <c:pt idx="5">
                  <c:v>0.18506666666666663</c:v>
                </c:pt>
                <c:pt idx="6">
                  <c:v>0.20543333333333333</c:v>
                </c:pt>
                <c:pt idx="7">
                  <c:v>0.22673333333333334</c:v>
                </c:pt>
                <c:pt idx="8">
                  <c:v>0.24773333333333333</c:v>
                </c:pt>
                <c:pt idx="9">
                  <c:v>0.26889999999999997</c:v>
                </c:pt>
                <c:pt idx="10">
                  <c:v>0.2901333333333333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6F10-42E2-98FC-6F730E42FB6D}"/>
            </c:ext>
          </c:extLst>
        </c:ser>
        <c:ser>
          <c:idx val="7"/>
          <c:order val="7"/>
          <c:tx>
            <c:strRef>
              <c:f>Graphs!$I$1</c:f>
              <c:strCache>
                <c:ptCount val="1"/>
                <c:pt idx="0">
                  <c:v>ABCAM + Ligand 8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2">
                  <a:lumMod val="60000"/>
                </a:schemeClr>
              </a:solidFill>
              <a:ln w="9525">
                <a:solidFill>
                  <a:schemeClr val="accent2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2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Graphs!$I$2:$I$12</c:f>
              <c:numCache>
                <c:formatCode>0.000</c:formatCode>
                <c:ptCount val="11"/>
                <c:pt idx="0">
                  <c:v>0.10740000000000001</c:v>
                </c:pt>
                <c:pt idx="1">
                  <c:v>0.1129</c:v>
                </c:pt>
                <c:pt idx="2">
                  <c:v>0.12933333333333333</c:v>
                </c:pt>
                <c:pt idx="3">
                  <c:v>0.14749999999999999</c:v>
                </c:pt>
                <c:pt idx="4">
                  <c:v>0.16686666666666664</c:v>
                </c:pt>
                <c:pt idx="5">
                  <c:v>0.18729999999999999</c:v>
                </c:pt>
                <c:pt idx="6">
                  <c:v>0.2084</c:v>
                </c:pt>
                <c:pt idx="7">
                  <c:v>0.22993333333333332</c:v>
                </c:pt>
                <c:pt idx="8">
                  <c:v>0.25153333333333333</c:v>
                </c:pt>
                <c:pt idx="9">
                  <c:v>0.27383333333333332</c:v>
                </c:pt>
                <c:pt idx="10">
                  <c:v>0.29516666666666663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6F10-42E2-98FC-6F730E42FB6D}"/>
            </c:ext>
          </c:extLst>
        </c:ser>
        <c:ser>
          <c:idx val="8"/>
          <c:order val="8"/>
          <c:tx>
            <c:strRef>
              <c:f>Graphs!$J$1</c:f>
              <c:strCache>
                <c:ptCount val="1"/>
                <c:pt idx="0">
                  <c:v>ABCAM + Ligand 22</c:v>
                </c:pt>
              </c:strCache>
            </c:strRef>
          </c:tx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3">
                  <a:lumMod val="60000"/>
                </a:schemeClr>
              </a:solidFill>
              <a:ln w="9525">
                <a:solidFill>
                  <a:schemeClr val="accent3">
                    <a:lumMod val="60000"/>
                  </a:schemeClr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3">
                    <a:lumMod val="60000"/>
                  </a:schemeClr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Graphs!$A$2:$A$12</c:f>
              <c:numCache>
                <c:formatCode>General</c:formatCode>
                <c:ptCount val="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Graphs!$J$2:$J$12</c:f>
              <c:numCache>
                <c:formatCode>0.000</c:formatCode>
                <c:ptCount val="11"/>
                <c:pt idx="0">
                  <c:v>9.926666666666667E-2</c:v>
                </c:pt>
                <c:pt idx="1">
                  <c:v>0.11533333333333333</c:v>
                </c:pt>
                <c:pt idx="2">
                  <c:v>0.13326666666666667</c:v>
                </c:pt>
                <c:pt idx="3">
                  <c:v>0.15266666666666664</c:v>
                </c:pt>
                <c:pt idx="4">
                  <c:v>0.1734</c:v>
                </c:pt>
                <c:pt idx="5">
                  <c:v>0.19550000000000001</c:v>
                </c:pt>
                <c:pt idx="6">
                  <c:v>0.21796666666666667</c:v>
                </c:pt>
                <c:pt idx="7">
                  <c:v>0.24176666666666669</c:v>
                </c:pt>
                <c:pt idx="8">
                  <c:v>0.2656</c:v>
                </c:pt>
                <c:pt idx="9">
                  <c:v>0.28959999999999997</c:v>
                </c:pt>
                <c:pt idx="10">
                  <c:v>0.31449999999999995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6F10-42E2-98FC-6F730E42FB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95527328"/>
        <c:axId val="495527984"/>
      </c:scatterChart>
      <c:valAx>
        <c:axId val="495527328"/>
        <c:scaling>
          <c:orientation val="minMax"/>
          <c:max val="1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Time in Minutes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527984"/>
        <c:crosses val="autoZero"/>
        <c:crossBetween val="midCat"/>
      </c:valAx>
      <c:valAx>
        <c:axId val="495527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Absorbance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5527328"/>
        <c:crosses val="autoZero"/>
        <c:crossBetween val="midCat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61944444444444446"/>
          <c:y val="6.8861913094196564E-2"/>
          <c:w val="0.34166666666666667"/>
          <c:h val="0.8807946923301255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Activity - class data'!$A$37</c:f>
              <c:strCache>
                <c:ptCount val="1"/>
                <c:pt idx="0">
                  <c:v>Specific Activity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'Specific Activity - class data'!$C$37:$J$37</c:f>
              <c:numCache>
                <c:formatCode>General</c:formatCode>
                <c:ptCount val="8"/>
                <c:pt idx="0">
                  <c:v>-6.3285682936759056</c:v>
                </c:pt>
                <c:pt idx="1">
                  <c:v>-51.575545732884954</c:v>
                </c:pt>
                <c:pt idx="2">
                  <c:v>8.718925358162803</c:v>
                </c:pt>
                <c:pt idx="3">
                  <c:v>29.304732645747407</c:v>
                </c:pt>
                <c:pt idx="4">
                  <c:v>89.493727598567077</c:v>
                </c:pt>
                <c:pt idx="5">
                  <c:v>85.551075268817897</c:v>
                </c:pt>
                <c:pt idx="6">
                  <c:v>74.009856630825027</c:v>
                </c:pt>
                <c:pt idx="7">
                  <c:v>133.07795698924792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C-4C70-86C6-01232B10A3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04890504"/>
        <c:axId val="504894112"/>
      </c:barChart>
      <c:catAx>
        <c:axId val="5048905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Condition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94112"/>
        <c:crosses val="autoZero"/>
        <c:auto val="1"/>
        <c:lblAlgn val="ctr"/>
        <c:lblOffset val="100"/>
        <c:noMultiLvlLbl val="0"/>
      </c:catAx>
      <c:valAx>
        <c:axId val="5048941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</a:t>
                </a:r>
                <a:r>
                  <a:rPr lang="en-US" baseline="0"/>
                  <a:t> Activity (nmol/mg/min)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89050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'Specific Activity - class data'!$A$38</c:f>
              <c:strCache>
                <c:ptCount val="1"/>
                <c:pt idx="0">
                  <c:v>Specific Activity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'Specific Activity - class data'!$C$38:$J$38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8.718925358162803</c:v>
                </c:pt>
                <c:pt idx="3">
                  <c:v>29.304732645747407</c:v>
                </c:pt>
                <c:pt idx="4">
                  <c:v>89.493727598567077</c:v>
                </c:pt>
                <c:pt idx="5">
                  <c:v>85.551075268817897</c:v>
                </c:pt>
                <c:pt idx="6">
                  <c:v>74.009856630825027</c:v>
                </c:pt>
                <c:pt idx="7">
                  <c:v>133.07795698924792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D9-498C-B30D-F5509AA56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511747024"/>
        <c:axId val="511751944"/>
      </c:barChart>
      <c:catAx>
        <c:axId val="51174702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Condition Number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51944"/>
        <c:crosses val="autoZero"/>
        <c:auto val="1"/>
        <c:lblAlgn val="ctr"/>
        <c:lblOffset val="100"/>
        <c:noMultiLvlLbl val="0"/>
      </c:catAx>
      <c:valAx>
        <c:axId val="5117519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Specific Activity</a:t>
                </a:r>
                <a:r>
                  <a:rPr lang="en-US" baseline="0"/>
                  <a:t> (nmol/mg/min)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17470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88900</xdr:colOff>
      <xdr:row>17</xdr:row>
      <xdr:rowOff>120650</xdr:rowOff>
    </xdr:from>
    <xdr:to>
      <xdr:col>16</xdr:col>
      <xdr:colOff>533400</xdr:colOff>
      <xdr:row>31</xdr:row>
      <xdr:rowOff>19050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12928CB-3185-C34C-B7C8-FC816B31ED3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205740</xdr:colOff>
      <xdr:row>1</xdr:row>
      <xdr:rowOff>163830</xdr:rowOff>
    </xdr:from>
    <xdr:to>
      <xdr:col>16</xdr:col>
      <xdr:colOff>548640</xdr:colOff>
      <xdr:row>14</xdr:row>
      <xdr:rowOff>182880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578385</xdr:colOff>
      <xdr:row>38</xdr:row>
      <xdr:rowOff>193714</xdr:rowOff>
    </xdr:from>
    <xdr:to>
      <xdr:col>6</xdr:col>
      <xdr:colOff>367228</xdr:colOff>
      <xdr:row>52</xdr:row>
      <xdr:rowOff>109251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247879</xdr:colOff>
      <xdr:row>40</xdr:row>
      <xdr:rowOff>28460</xdr:rowOff>
    </xdr:from>
    <xdr:to>
      <xdr:col>12</xdr:col>
      <xdr:colOff>64265</xdr:colOff>
      <xdr:row>53</xdr:row>
      <xdr:rowOff>145973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T33"/>
  <sheetViews>
    <sheetView workbookViewId="0">
      <selection activeCell="CO1" sqref="CO1:CQ1048576"/>
    </sheetView>
  </sheetViews>
  <sheetFormatPr defaultColWidth="11.19921875" defaultRowHeight="15.6" x14ac:dyDescent="0.3"/>
  <sheetData>
    <row r="1" spans="1:98" x14ac:dyDescent="0.3">
      <c r="A1" t="s">
        <v>0</v>
      </c>
      <c r="B1" t="s">
        <v>1</v>
      </c>
      <c r="C1">
        <v>1.3</v>
      </c>
      <c r="D1" t="s">
        <v>2</v>
      </c>
      <c r="E1" t="s">
        <v>3</v>
      </c>
      <c r="F1" t="s">
        <v>4</v>
      </c>
      <c r="G1" t="s">
        <v>5</v>
      </c>
      <c r="H1" t="b">
        <v>0</v>
      </c>
      <c r="I1">
        <v>31</v>
      </c>
      <c r="J1">
        <v>1800</v>
      </c>
      <c r="K1">
        <v>60</v>
      </c>
      <c r="O1">
        <v>1</v>
      </c>
      <c r="P1">
        <v>405</v>
      </c>
      <c r="Q1">
        <v>1</v>
      </c>
      <c r="R1">
        <v>12</v>
      </c>
      <c r="S1">
        <v>96</v>
      </c>
      <c r="T1">
        <v>1</v>
      </c>
      <c r="U1">
        <v>8</v>
      </c>
    </row>
    <row r="2" spans="1:98" x14ac:dyDescent="0.3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 t="s">
        <v>26</v>
      </c>
      <c r="V2" t="s">
        <v>27</v>
      </c>
      <c r="W2" t="s">
        <v>28</v>
      </c>
      <c r="X2" t="s">
        <v>29</v>
      </c>
      <c r="Y2" t="s">
        <v>30</v>
      </c>
      <c r="Z2" t="s">
        <v>31</v>
      </c>
      <c r="AA2" t="s">
        <v>32</v>
      </c>
      <c r="AB2" t="s">
        <v>33</v>
      </c>
      <c r="AC2" t="s">
        <v>34</v>
      </c>
      <c r="AD2" t="s">
        <v>35</v>
      </c>
      <c r="AE2" t="s">
        <v>36</v>
      </c>
      <c r="AF2" t="s">
        <v>37</v>
      </c>
      <c r="AG2" t="s">
        <v>38</v>
      </c>
      <c r="AH2" t="s">
        <v>39</v>
      </c>
      <c r="AI2" t="s">
        <v>40</v>
      </c>
      <c r="AJ2" t="s">
        <v>41</v>
      </c>
      <c r="AK2" t="s">
        <v>42</v>
      </c>
      <c r="AL2" t="s">
        <v>43</v>
      </c>
      <c r="AM2" t="s">
        <v>44</v>
      </c>
      <c r="AN2" t="s">
        <v>45</v>
      </c>
      <c r="AO2" t="s">
        <v>46</v>
      </c>
      <c r="AP2" t="s">
        <v>47</v>
      </c>
      <c r="AQ2" t="s">
        <v>48</v>
      </c>
      <c r="AR2" t="s">
        <v>49</v>
      </c>
      <c r="AS2" t="s">
        <v>50</v>
      </c>
      <c r="AT2" t="s">
        <v>51</v>
      </c>
      <c r="AU2" t="s">
        <v>52</v>
      </c>
      <c r="AV2" t="s">
        <v>53</v>
      </c>
      <c r="AW2" t="s">
        <v>54</v>
      </c>
      <c r="AX2" t="s">
        <v>55</v>
      </c>
      <c r="AY2" t="s">
        <v>56</v>
      </c>
      <c r="AZ2" t="s">
        <v>57</v>
      </c>
      <c r="BA2" t="s">
        <v>58</v>
      </c>
      <c r="BB2" t="s">
        <v>59</v>
      </c>
      <c r="BC2" t="s">
        <v>60</v>
      </c>
      <c r="BD2" t="s">
        <v>61</v>
      </c>
      <c r="BE2" t="s">
        <v>62</v>
      </c>
      <c r="BF2" t="s">
        <v>63</v>
      </c>
      <c r="BG2" t="s">
        <v>64</v>
      </c>
      <c r="BH2" t="s">
        <v>65</v>
      </c>
      <c r="BI2" t="s">
        <v>66</v>
      </c>
      <c r="BJ2" t="s">
        <v>67</v>
      </c>
      <c r="BK2" t="s">
        <v>68</v>
      </c>
      <c r="BL2" t="s">
        <v>69</v>
      </c>
      <c r="BM2" t="s">
        <v>70</v>
      </c>
      <c r="BN2" t="s">
        <v>71</v>
      </c>
      <c r="BO2" t="s">
        <v>72</v>
      </c>
      <c r="BP2" t="s">
        <v>73</v>
      </c>
      <c r="BQ2" t="s">
        <v>74</v>
      </c>
      <c r="BR2" t="s">
        <v>75</v>
      </c>
      <c r="BS2" t="s">
        <v>76</v>
      </c>
      <c r="BT2" t="s">
        <v>77</v>
      </c>
      <c r="BU2" t="s">
        <v>78</v>
      </c>
      <c r="BV2" t="s">
        <v>79</v>
      </c>
      <c r="BW2" t="s">
        <v>80</v>
      </c>
      <c r="BX2" t="s">
        <v>81</v>
      </c>
      <c r="BY2" t="s">
        <v>82</v>
      </c>
      <c r="BZ2" t="s">
        <v>83</v>
      </c>
      <c r="CA2" t="s">
        <v>84</v>
      </c>
      <c r="CB2" t="s">
        <v>85</v>
      </c>
      <c r="CC2" t="s">
        <v>86</v>
      </c>
      <c r="CD2" t="s">
        <v>87</v>
      </c>
      <c r="CE2" t="s">
        <v>88</v>
      </c>
      <c r="CF2" t="s">
        <v>89</v>
      </c>
      <c r="CG2" t="s">
        <v>90</v>
      </c>
      <c r="CH2" t="s">
        <v>91</v>
      </c>
      <c r="CI2" t="s">
        <v>92</v>
      </c>
      <c r="CJ2" t="s">
        <v>93</v>
      </c>
      <c r="CK2" t="s">
        <v>94</v>
      </c>
      <c r="CL2" t="s">
        <v>95</v>
      </c>
      <c r="CM2" t="s">
        <v>96</v>
      </c>
      <c r="CN2" t="s">
        <v>97</v>
      </c>
      <c r="CO2" t="s">
        <v>98</v>
      </c>
      <c r="CP2" t="s">
        <v>99</v>
      </c>
      <c r="CQ2" t="s">
        <v>100</v>
      </c>
      <c r="CR2" t="s">
        <v>101</v>
      </c>
      <c r="CS2" t="s">
        <v>102</v>
      </c>
      <c r="CT2" t="s">
        <v>103</v>
      </c>
    </row>
    <row r="3" spans="1:98" x14ac:dyDescent="0.3">
      <c r="A3" s="1">
        <v>0</v>
      </c>
      <c r="B3">
        <v>23.1</v>
      </c>
      <c r="C3">
        <v>7.2599999999999998E-2</v>
      </c>
      <c r="D3">
        <v>7.9500000000000001E-2</v>
      </c>
      <c r="E3">
        <v>7.0300000000000001E-2</v>
      </c>
      <c r="F3">
        <v>8.3699999999999997E-2</v>
      </c>
      <c r="G3">
        <v>8.1600000000000006E-2</v>
      </c>
      <c r="H3">
        <v>7.6700000000000004E-2</v>
      </c>
      <c r="I3">
        <v>8.7999999999999995E-2</v>
      </c>
      <c r="J3">
        <v>9.0800000000000006E-2</v>
      </c>
      <c r="K3">
        <v>9.2200000000000004E-2</v>
      </c>
      <c r="L3">
        <v>8.5400000000000004E-2</v>
      </c>
      <c r="M3">
        <v>9.7699999999999995E-2</v>
      </c>
      <c r="N3">
        <v>7.6300000000000007E-2</v>
      </c>
      <c r="O3">
        <v>9.5899999999999999E-2</v>
      </c>
      <c r="P3">
        <v>7.3300000000000004E-2</v>
      </c>
      <c r="Q3">
        <v>8.8400000000000006E-2</v>
      </c>
      <c r="R3">
        <v>9.1700000000000004E-2</v>
      </c>
      <c r="S3">
        <v>0.09</v>
      </c>
      <c r="T3">
        <v>8.1000000000000003E-2</v>
      </c>
      <c r="U3">
        <v>8.9099999999999999E-2</v>
      </c>
      <c r="V3">
        <v>8.3799999999999999E-2</v>
      </c>
      <c r="W3">
        <v>9.0399999999999994E-2</v>
      </c>
      <c r="X3">
        <v>9.3899999999999997E-2</v>
      </c>
      <c r="Y3">
        <v>9.0300000000000005E-2</v>
      </c>
      <c r="Z3">
        <v>8.5900000000000004E-2</v>
      </c>
      <c r="AA3">
        <v>6.83E-2</v>
      </c>
      <c r="AB3">
        <v>8.1699999999999995E-2</v>
      </c>
      <c r="AC3">
        <v>7.3200000000000001E-2</v>
      </c>
      <c r="AD3">
        <v>8.4900000000000003E-2</v>
      </c>
      <c r="AE3">
        <v>8.2299999999999998E-2</v>
      </c>
      <c r="AF3">
        <v>7.5300000000000006E-2</v>
      </c>
      <c r="AG3">
        <v>8.4900000000000003E-2</v>
      </c>
      <c r="AH3">
        <v>8.7800000000000003E-2</v>
      </c>
      <c r="AI3">
        <v>8.2299999999999998E-2</v>
      </c>
      <c r="AJ3">
        <v>0.1234</v>
      </c>
      <c r="AK3">
        <v>0.1089</v>
      </c>
      <c r="AL3">
        <v>9.5799999999999996E-2</v>
      </c>
      <c r="AM3">
        <v>5.16E-2</v>
      </c>
      <c r="AN3">
        <v>5.0700000000000002E-2</v>
      </c>
      <c r="AO3">
        <v>5.57E-2</v>
      </c>
      <c r="AP3">
        <v>9.5399999999999999E-2</v>
      </c>
      <c r="AQ3">
        <v>9.4399999999999998E-2</v>
      </c>
      <c r="AR3">
        <v>7.2900000000000006E-2</v>
      </c>
      <c r="AS3">
        <v>8.72E-2</v>
      </c>
      <c r="AT3">
        <v>8.5599999999999996E-2</v>
      </c>
      <c r="AU3">
        <v>8.4500000000000006E-2</v>
      </c>
      <c r="AV3">
        <v>8.6099999999999996E-2</v>
      </c>
      <c r="AW3">
        <v>6.6699999999999995E-2</v>
      </c>
      <c r="AX3">
        <v>7.9799999999999996E-2</v>
      </c>
      <c r="AY3">
        <v>5.2299999999999999E-2</v>
      </c>
      <c r="AZ3">
        <v>5.1900000000000002E-2</v>
      </c>
      <c r="BA3">
        <v>5.6099999999999997E-2</v>
      </c>
      <c r="BB3">
        <v>9.4E-2</v>
      </c>
      <c r="BC3">
        <v>0.10539999999999999</v>
      </c>
      <c r="BD3">
        <v>0.11020000000000001</v>
      </c>
      <c r="BE3">
        <v>0.1114</v>
      </c>
      <c r="BF3">
        <v>0.10639999999999999</v>
      </c>
      <c r="BG3">
        <v>8.4699999999999998E-2</v>
      </c>
      <c r="BH3">
        <v>8.2900000000000001E-2</v>
      </c>
      <c r="BI3">
        <v>8.0199999999999994E-2</v>
      </c>
      <c r="BJ3">
        <v>8.3500000000000005E-2</v>
      </c>
      <c r="BK3">
        <v>5.2400000000000002E-2</v>
      </c>
      <c r="BL3">
        <v>5.0599999999999999E-2</v>
      </c>
      <c r="BM3">
        <v>7.0199999999999999E-2</v>
      </c>
      <c r="BN3">
        <v>9.7900000000000001E-2</v>
      </c>
      <c r="BO3">
        <v>9.6299999999999997E-2</v>
      </c>
      <c r="BP3">
        <v>9.1899999999999996E-2</v>
      </c>
      <c r="BQ3">
        <v>0.1</v>
      </c>
      <c r="BR3">
        <v>9.7699999999999995E-2</v>
      </c>
      <c r="BS3">
        <v>9.3299999999999994E-2</v>
      </c>
      <c r="BT3">
        <v>8.5300000000000001E-2</v>
      </c>
      <c r="BU3">
        <v>7.7499999999999999E-2</v>
      </c>
      <c r="BV3">
        <v>7.0800000000000002E-2</v>
      </c>
      <c r="BW3">
        <v>5.1400000000000001E-2</v>
      </c>
      <c r="BX3">
        <v>5.1499999999999997E-2</v>
      </c>
      <c r="BY3">
        <v>5.1799999999999999E-2</v>
      </c>
      <c r="BZ3">
        <v>9.7199999999999995E-2</v>
      </c>
      <c r="CA3">
        <v>9.64E-2</v>
      </c>
      <c r="CB3">
        <v>9.5000000000000001E-2</v>
      </c>
      <c r="CC3">
        <v>0.1033</v>
      </c>
      <c r="CD3">
        <v>0.1022</v>
      </c>
      <c r="CE3">
        <v>0.1167</v>
      </c>
      <c r="CF3">
        <v>7.6899999999999996E-2</v>
      </c>
      <c r="CG3">
        <v>8.5199999999999998E-2</v>
      </c>
      <c r="CH3">
        <v>7.51E-2</v>
      </c>
      <c r="CI3">
        <v>5.1700000000000003E-2</v>
      </c>
      <c r="CJ3">
        <v>5.0999999999999997E-2</v>
      </c>
      <c r="CK3">
        <v>7.5999999999999998E-2</v>
      </c>
      <c r="CL3">
        <v>0.11119999999999999</v>
      </c>
      <c r="CM3">
        <v>9.7600000000000006E-2</v>
      </c>
      <c r="CN3">
        <v>9.4500000000000001E-2</v>
      </c>
      <c r="CO3">
        <v>0.1066</v>
      </c>
      <c r="CP3">
        <v>9.8100000000000007E-2</v>
      </c>
      <c r="CQ3">
        <v>9.3100000000000002E-2</v>
      </c>
      <c r="CR3">
        <v>8.1199999999999994E-2</v>
      </c>
      <c r="CS3">
        <v>7.85E-2</v>
      </c>
      <c r="CT3">
        <v>7.8899999999999998E-2</v>
      </c>
    </row>
    <row r="4" spans="1:98" x14ac:dyDescent="0.3">
      <c r="A4" s="1">
        <v>6.9444444444444447E-4</v>
      </c>
      <c r="B4">
        <v>24.8</v>
      </c>
      <c r="C4">
        <v>8.2299999999999998E-2</v>
      </c>
      <c r="D4">
        <v>8.1299999999999997E-2</v>
      </c>
      <c r="E4">
        <v>7.8100000000000003E-2</v>
      </c>
      <c r="F4">
        <v>9.1399999999999995E-2</v>
      </c>
      <c r="G4">
        <v>9.0200000000000002E-2</v>
      </c>
      <c r="H4">
        <v>8.48E-2</v>
      </c>
      <c r="I4">
        <v>9.0700000000000003E-2</v>
      </c>
      <c r="J4">
        <v>9.0399999999999994E-2</v>
      </c>
      <c r="K4">
        <v>9.4100000000000003E-2</v>
      </c>
      <c r="L4">
        <v>8.6800000000000002E-2</v>
      </c>
      <c r="M4">
        <v>9.0300000000000005E-2</v>
      </c>
      <c r="N4">
        <v>8.8099999999999998E-2</v>
      </c>
      <c r="O4">
        <v>8.8999999999999996E-2</v>
      </c>
      <c r="P4">
        <v>8.6400000000000005E-2</v>
      </c>
      <c r="Q4">
        <v>7.7200000000000005E-2</v>
      </c>
      <c r="R4">
        <v>0.1033</v>
      </c>
      <c r="S4">
        <v>0.10150000000000001</v>
      </c>
      <c r="T4">
        <v>8.9599999999999999E-2</v>
      </c>
      <c r="U4">
        <v>8.7900000000000006E-2</v>
      </c>
      <c r="V4">
        <v>8.9300000000000004E-2</v>
      </c>
      <c r="W4">
        <v>8.9399999999999993E-2</v>
      </c>
      <c r="X4">
        <v>8.4599999999999995E-2</v>
      </c>
      <c r="Y4">
        <v>8.77E-2</v>
      </c>
      <c r="Z4">
        <v>8.6499999999999994E-2</v>
      </c>
      <c r="AA4">
        <v>7.5999999999999998E-2</v>
      </c>
      <c r="AB4">
        <v>7.51E-2</v>
      </c>
      <c r="AC4">
        <v>8.09E-2</v>
      </c>
      <c r="AD4">
        <v>9.8299999999999998E-2</v>
      </c>
      <c r="AE4">
        <v>9.0899999999999995E-2</v>
      </c>
      <c r="AF4">
        <v>8.5800000000000001E-2</v>
      </c>
      <c r="AG4">
        <v>9.2600000000000002E-2</v>
      </c>
      <c r="AH4">
        <v>9.9699999999999997E-2</v>
      </c>
      <c r="AI4">
        <v>9.0200000000000002E-2</v>
      </c>
      <c r="AJ4">
        <v>8.9899999999999994E-2</v>
      </c>
      <c r="AK4">
        <v>8.43E-2</v>
      </c>
      <c r="AL4">
        <v>8.4400000000000003E-2</v>
      </c>
      <c r="AM4">
        <v>5.1400000000000001E-2</v>
      </c>
      <c r="AN4">
        <v>5.0700000000000002E-2</v>
      </c>
      <c r="AO4">
        <v>5.5800000000000002E-2</v>
      </c>
      <c r="AP4">
        <v>0.10639999999999999</v>
      </c>
      <c r="AQ4">
        <v>0.1051</v>
      </c>
      <c r="AR4">
        <v>8.0100000000000005E-2</v>
      </c>
      <c r="AS4">
        <v>9.6600000000000005E-2</v>
      </c>
      <c r="AT4">
        <v>9.0300000000000005E-2</v>
      </c>
      <c r="AU4">
        <v>9.7900000000000001E-2</v>
      </c>
      <c r="AV4">
        <v>9.4600000000000004E-2</v>
      </c>
      <c r="AW4">
        <v>7.5499999999999998E-2</v>
      </c>
      <c r="AX4">
        <v>9.2600000000000002E-2</v>
      </c>
      <c r="AY4">
        <v>5.2200000000000003E-2</v>
      </c>
      <c r="AZ4">
        <v>5.1700000000000003E-2</v>
      </c>
      <c r="BA4">
        <v>5.6000000000000001E-2</v>
      </c>
      <c r="BB4">
        <v>0.1055</v>
      </c>
      <c r="BC4">
        <v>0.1182</v>
      </c>
      <c r="BD4">
        <v>0.12859999999999999</v>
      </c>
      <c r="BE4">
        <v>0.12939999999999999</v>
      </c>
      <c r="BF4">
        <v>0.1234</v>
      </c>
      <c r="BG4">
        <v>9.6500000000000002E-2</v>
      </c>
      <c r="BH4">
        <v>9.6600000000000005E-2</v>
      </c>
      <c r="BI4">
        <v>9.0700000000000003E-2</v>
      </c>
      <c r="BJ4">
        <v>9.7699999999999995E-2</v>
      </c>
      <c r="BK4">
        <v>5.2400000000000002E-2</v>
      </c>
      <c r="BL4">
        <v>5.0599999999999999E-2</v>
      </c>
      <c r="BM4">
        <v>7.0599999999999996E-2</v>
      </c>
      <c r="BN4">
        <v>0.10979999999999999</v>
      </c>
      <c r="BO4">
        <v>0.1096</v>
      </c>
      <c r="BP4">
        <v>0.105</v>
      </c>
      <c r="BQ4">
        <v>0.11550000000000001</v>
      </c>
      <c r="BR4">
        <v>0.1152</v>
      </c>
      <c r="BS4">
        <v>0.1036</v>
      </c>
      <c r="BT4">
        <v>9.8199999999999996E-2</v>
      </c>
      <c r="BU4">
        <v>8.7499999999999994E-2</v>
      </c>
      <c r="BV4">
        <v>8.48E-2</v>
      </c>
      <c r="BW4">
        <v>5.1400000000000001E-2</v>
      </c>
      <c r="BX4">
        <v>5.1499999999999997E-2</v>
      </c>
      <c r="BY4">
        <v>5.1799999999999999E-2</v>
      </c>
      <c r="BZ4">
        <v>0.1089</v>
      </c>
      <c r="CA4">
        <v>0.1108</v>
      </c>
      <c r="CB4">
        <v>0.1085</v>
      </c>
      <c r="CC4">
        <v>0.1177</v>
      </c>
      <c r="CD4">
        <v>0.11840000000000001</v>
      </c>
      <c r="CE4">
        <v>0.1026</v>
      </c>
      <c r="CF4">
        <v>8.8099999999999998E-2</v>
      </c>
      <c r="CG4">
        <v>9.6100000000000005E-2</v>
      </c>
      <c r="CH4">
        <v>8.3000000000000004E-2</v>
      </c>
      <c r="CI4">
        <v>5.1700000000000003E-2</v>
      </c>
      <c r="CJ4">
        <v>5.11E-2</v>
      </c>
      <c r="CK4">
        <v>7.5300000000000006E-2</v>
      </c>
      <c r="CL4">
        <v>0.1255</v>
      </c>
      <c r="CM4">
        <v>0.11020000000000001</v>
      </c>
      <c r="CN4">
        <v>0.1075</v>
      </c>
      <c r="CO4">
        <v>0.1221</v>
      </c>
      <c r="CP4">
        <v>0.1149</v>
      </c>
      <c r="CQ4">
        <v>0.109</v>
      </c>
      <c r="CR4">
        <v>9.3899999999999997E-2</v>
      </c>
      <c r="CS4">
        <v>8.6699999999999999E-2</v>
      </c>
      <c r="CT4">
        <v>9.1600000000000001E-2</v>
      </c>
    </row>
    <row r="5" spans="1:98" x14ac:dyDescent="0.3">
      <c r="A5" s="1">
        <v>1.3888888888888889E-3</v>
      </c>
      <c r="B5">
        <v>25.6</v>
      </c>
      <c r="C5">
        <v>9.5200000000000007E-2</v>
      </c>
      <c r="D5">
        <v>9.2899999999999996E-2</v>
      </c>
      <c r="E5">
        <v>9.1800000000000007E-2</v>
      </c>
      <c r="F5">
        <v>0.1007</v>
      </c>
      <c r="G5">
        <v>9.9599999999999994E-2</v>
      </c>
      <c r="H5">
        <v>9.2999999999999999E-2</v>
      </c>
      <c r="I5">
        <v>0.1031</v>
      </c>
      <c r="J5">
        <v>0.1021</v>
      </c>
      <c r="K5">
        <v>0.10639999999999999</v>
      </c>
      <c r="L5">
        <v>9.7199999999999995E-2</v>
      </c>
      <c r="M5">
        <v>0.1033</v>
      </c>
      <c r="N5">
        <v>0.1016</v>
      </c>
      <c r="O5">
        <v>0.1065</v>
      </c>
      <c r="P5">
        <v>9.8000000000000004E-2</v>
      </c>
      <c r="Q5">
        <v>0.09</v>
      </c>
      <c r="R5">
        <v>0.1162</v>
      </c>
      <c r="S5">
        <v>0.1143</v>
      </c>
      <c r="T5">
        <v>0.1014</v>
      </c>
      <c r="U5">
        <v>9.8799999999999999E-2</v>
      </c>
      <c r="V5">
        <v>0.1014</v>
      </c>
      <c r="W5">
        <v>9.9699999999999997E-2</v>
      </c>
      <c r="X5">
        <v>9.4600000000000004E-2</v>
      </c>
      <c r="Y5">
        <v>0.10100000000000001</v>
      </c>
      <c r="Z5">
        <v>0.1002</v>
      </c>
      <c r="AA5">
        <v>9.0700000000000003E-2</v>
      </c>
      <c r="AB5">
        <v>8.5400000000000004E-2</v>
      </c>
      <c r="AC5">
        <v>9.1700000000000004E-2</v>
      </c>
      <c r="AD5">
        <v>0.10879999999999999</v>
      </c>
      <c r="AE5">
        <v>0.10009999999999999</v>
      </c>
      <c r="AF5">
        <v>9.5100000000000004E-2</v>
      </c>
      <c r="AG5">
        <v>0.1055</v>
      </c>
      <c r="AH5">
        <v>0.1124</v>
      </c>
      <c r="AI5">
        <v>0.1024</v>
      </c>
      <c r="AJ5">
        <v>9.9299999999999999E-2</v>
      </c>
      <c r="AK5">
        <v>9.2600000000000002E-2</v>
      </c>
      <c r="AL5">
        <v>9.7000000000000003E-2</v>
      </c>
      <c r="AM5">
        <v>5.1499999999999997E-2</v>
      </c>
      <c r="AN5">
        <v>5.0700000000000002E-2</v>
      </c>
      <c r="AO5">
        <v>5.5899999999999998E-2</v>
      </c>
      <c r="AP5">
        <v>0.1183</v>
      </c>
      <c r="AQ5">
        <v>0.1105</v>
      </c>
      <c r="AR5">
        <v>8.8900000000000007E-2</v>
      </c>
      <c r="AS5">
        <v>0.10920000000000001</v>
      </c>
      <c r="AT5">
        <v>0.1031</v>
      </c>
      <c r="AU5">
        <v>0.1132</v>
      </c>
      <c r="AV5">
        <v>0.1095</v>
      </c>
      <c r="AW5">
        <v>8.4699999999999998E-2</v>
      </c>
      <c r="AX5">
        <v>0.107</v>
      </c>
      <c r="AY5">
        <v>5.1999999999999998E-2</v>
      </c>
      <c r="AZ5">
        <v>5.1799999999999999E-2</v>
      </c>
      <c r="BA5">
        <v>5.5899999999999998E-2</v>
      </c>
      <c r="BB5">
        <v>0.1187</v>
      </c>
      <c r="BC5">
        <v>0.13239999999999999</v>
      </c>
      <c r="BD5">
        <v>0.1474</v>
      </c>
      <c r="BE5">
        <v>0.1484</v>
      </c>
      <c r="BF5">
        <v>0.14149999999999999</v>
      </c>
      <c r="BG5">
        <v>0.1096</v>
      </c>
      <c r="BH5">
        <v>0.11219999999999999</v>
      </c>
      <c r="BI5">
        <v>0.10340000000000001</v>
      </c>
      <c r="BJ5">
        <v>0.11459999999999999</v>
      </c>
      <c r="BK5">
        <v>5.2400000000000002E-2</v>
      </c>
      <c r="BL5">
        <v>5.04E-2</v>
      </c>
      <c r="BM5">
        <v>7.0800000000000002E-2</v>
      </c>
      <c r="BN5">
        <v>0.1232</v>
      </c>
      <c r="BO5">
        <v>0.1241</v>
      </c>
      <c r="BP5">
        <v>0.11840000000000001</v>
      </c>
      <c r="BQ5">
        <v>0.1328</v>
      </c>
      <c r="BR5">
        <v>0.1321</v>
      </c>
      <c r="BS5">
        <v>0.1192</v>
      </c>
      <c r="BT5">
        <v>0.1129</v>
      </c>
      <c r="BU5">
        <v>9.9500000000000005E-2</v>
      </c>
      <c r="BV5">
        <v>9.8299999999999998E-2</v>
      </c>
      <c r="BW5">
        <v>5.1299999999999998E-2</v>
      </c>
      <c r="BX5">
        <v>5.1299999999999998E-2</v>
      </c>
      <c r="BY5">
        <v>5.1700000000000003E-2</v>
      </c>
      <c r="BZ5">
        <v>0.12139999999999999</v>
      </c>
      <c r="CA5">
        <v>0.1255</v>
      </c>
      <c r="CB5">
        <v>0.1232</v>
      </c>
      <c r="CC5">
        <v>0.13519999999999999</v>
      </c>
      <c r="CD5">
        <v>0.13669999999999999</v>
      </c>
      <c r="CE5">
        <v>0.11609999999999999</v>
      </c>
      <c r="CF5">
        <v>0.10059999999999999</v>
      </c>
      <c r="CG5">
        <v>0.1101</v>
      </c>
      <c r="CH5">
        <v>9.6199999999999994E-2</v>
      </c>
      <c r="CI5">
        <v>5.1700000000000003E-2</v>
      </c>
      <c r="CJ5">
        <v>5.11E-2</v>
      </c>
      <c r="CK5">
        <v>7.4999999999999997E-2</v>
      </c>
      <c r="CL5">
        <v>0.14199999999999999</v>
      </c>
      <c r="CM5">
        <v>0.124</v>
      </c>
      <c r="CN5">
        <v>0.12130000000000001</v>
      </c>
      <c r="CO5">
        <v>0.1396</v>
      </c>
      <c r="CP5">
        <v>0.13320000000000001</v>
      </c>
      <c r="CQ5">
        <v>0.127</v>
      </c>
      <c r="CR5">
        <v>0.1082</v>
      </c>
      <c r="CS5">
        <v>9.9099999999999994E-2</v>
      </c>
      <c r="CT5">
        <v>0.1071</v>
      </c>
    </row>
    <row r="6" spans="1:98" x14ac:dyDescent="0.3">
      <c r="A6" s="1">
        <v>2.0833333333333333E-3</v>
      </c>
      <c r="B6">
        <v>25.6</v>
      </c>
      <c r="C6">
        <v>0.10929999999999999</v>
      </c>
      <c r="D6">
        <v>0.10580000000000001</v>
      </c>
      <c r="E6">
        <v>0.106</v>
      </c>
      <c r="F6">
        <v>0.11</v>
      </c>
      <c r="G6">
        <v>0.1095</v>
      </c>
      <c r="H6">
        <v>0.10249999999999999</v>
      </c>
      <c r="I6">
        <v>0.11749999999999999</v>
      </c>
      <c r="J6">
        <v>0.1153</v>
      </c>
      <c r="K6">
        <v>0.1215</v>
      </c>
      <c r="L6">
        <v>0.1109</v>
      </c>
      <c r="M6">
        <v>0.1186</v>
      </c>
      <c r="N6">
        <v>0.1176</v>
      </c>
      <c r="O6">
        <v>0.1268</v>
      </c>
      <c r="P6">
        <v>0.11459999999999999</v>
      </c>
      <c r="Q6">
        <v>0.10390000000000001</v>
      </c>
      <c r="R6">
        <v>0.1298</v>
      </c>
      <c r="S6">
        <v>0.12720000000000001</v>
      </c>
      <c r="T6">
        <v>0.1135</v>
      </c>
      <c r="U6">
        <v>0.1118</v>
      </c>
      <c r="V6">
        <v>0.1148</v>
      </c>
      <c r="W6">
        <v>0.1125</v>
      </c>
      <c r="X6">
        <v>0.10780000000000001</v>
      </c>
      <c r="Y6">
        <v>0.1143</v>
      </c>
      <c r="Z6">
        <v>0.1154</v>
      </c>
      <c r="AA6">
        <v>0.10539999999999999</v>
      </c>
      <c r="AB6">
        <v>9.9500000000000005E-2</v>
      </c>
      <c r="AC6">
        <v>0.105</v>
      </c>
      <c r="AD6">
        <v>0.1202</v>
      </c>
      <c r="AE6">
        <v>0.1108</v>
      </c>
      <c r="AF6">
        <v>0.1046</v>
      </c>
      <c r="AG6">
        <v>0.11940000000000001</v>
      </c>
      <c r="AH6">
        <v>0.1275</v>
      </c>
      <c r="AI6">
        <v>0.11509999999999999</v>
      </c>
      <c r="AJ6">
        <v>0.1119</v>
      </c>
      <c r="AK6">
        <v>0.1053</v>
      </c>
      <c r="AL6">
        <v>0.1114</v>
      </c>
      <c r="AM6">
        <v>5.1499999999999997E-2</v>
      </c>
      <c r="AN6">
        <v>5.0700000000000002E-2</v>
      </c>
      <c r="AO6">
        <v>5.5899999999999998E-2</v>
      </c>
      <c r="AP6">
        <v>0.13109999999999999</v>
      </c>
      <c r="AQ6">
        <v>0.1158</v>
      </c>
      <c r="AR6">
        <v>9.8100000000000007E-2</v>
      </c>
      <c r="AS6">
        <v>0.1237</v>
      </c>
      <c r="AT6">
        <v>0.1177</v>
      </c>
      <c r="AU6">
        <v>0.12970000000000001</v>
      </c>
      <c r="AV6">
        <v>0.1235</v>
      </c>
      <c r="AW6">
        <v>9.6100000000000005E-2</v>
      </c>
      <c r="AX6">
        <v>0.12330000000000001</v>
      </c>
      <c r="AY6">
        <v>5.2200000000000003E-2</v>
      </c>
      <c r="AZ6">
        <v>5.1799999999999999E-2</v>
      </c>
      <c r="BA6">
        <v>5.5899999999999998E-2</v>
      </c>
      <c r="BB6">
        <v>0.13289999999999999</v>
      </c>
      <c r="BC6">
        <v>0.1474</v>
      </c>
      <c r="BD6">
        <v>0.16739999999999999</v>
      </c>
      <c r="BE6">
        <v>0.16869999999999999</v>
      </c>
      <c r="BF6">
        <v>0.16109999999999999</v>
      </c>
      <c r="BG6">
        <v>0.1241</v>
      </c>
      <c r="BH6">
        <v>0.1298</v>
      </c>
      <c r="BI6">
        <v>0.1172</v>
      </c>
      <c r="BJ6">
        <v>0.13300000000000001</v>
      </c>
      <c r="BK6">
        <v>5.2299999999999999E-2</v>
      </c>
      <c r="BL6">
        <v>5.0500000000000003E-2</v>
      </c>
      <c r="BM6">
        <v>7.0999999999999994E-2</v>
      </c>
      <c r="BN6">
        <v>0.13730000000000001</v>
      </c>
      <c r="BO6">
        <v>0.13980000000000001</v>
      </c>
      <c r="BP6">
        <v>0.13270000000000001</v>
      </c>
      <c r="BQ6">
        <v>0.1512</v>
      </c>
      <c r="BR6">
        <v>0.151</v>
      </c>
      <c r="BS6">
        <v>0.13639999999999999</v>
      </c>
      <c r="BT6">
        <v>0.1293</v>
      </c>
      <c r="BU6">
        <v>0.1139</v>
      </c>
      <c r="BV6">
        <v>0.114</v>
      </c>
      <c r="BW6">
        <v>5.1299999999999998E-2</v>
      </c>
      <c r="BX6">
        <v>5.1400000000000001E-2</v>
      </c>
      <c r="BY6">
        <v>5.1900000000000002E-2</v>
      </c>
      <c r="BZ6">
        <v>0.13489999999999999</v>
      </c>
      <c r="CA6">
        <v>0.1419</v>
      </c>
      <c r="CB6">
        <v>0.1386</v>
      </c>
      <c r="CC6">
        <v>0.15390000000000001</v>
      </c>
      <c r="CD6">
        <v>0.15579999999999999</v>
      </c>
      <c r="CE6">
        <v>0.1328</v>
      </c>
      <c r="CF6">
        <v>0.11509999999999999</v>
      </c>
      <c r="CG6">
        <v>0.126</v>
      </c>
      <c r="CH6">
        <v>0.1109</v>
      </c>
      <c r="CI6">
        <v>5.1799999999999999E-2</v>
      </c>
      <c r="CJ6">
        <v>5.0999999999999997E-2</v>
      </c>
      <c r="CK6">
        <v>7.46E-2</v>
      </c>
      <c r="CL6">
        <v>0.1605</v>
      </c>
      <c r="CM6">
        <v>0.1396</v>
      </c>
      <c r="CN6">
        <v>0.13750000000000001</v>
      </c>
      <c r="CO6">
        <v>0.15809999999999999</v>
      </c>
      <c r="CP6">
        <v>0.15340000000000001</v>
      </c>
      <c r="CQ6">
        <v>0.14649999999999999</v>
      </c>
      <c r="CR6">
        <v>0.1244</v>
      </c>
      <c r="CS6">
        <v>0.1138</v>
      </c>
      <c r="CT6">
        <v>0.12470000000000001</v>
      </c>
    </row>
    <row r="7" spans="1:98" x14ac:dyDescent="0.3">
      <c r="A7" s="1">
        <v>2.7777777777777779E-3</v>
      </c>
      <c r="B7">
        <v>25</v>
      </c>
      <c r="C7">
        <v>0.12509999999999999</v>
      </c>
      <c r="D7">
        <v>0.12089999999999999</v>
      </c>
      <c r="E7">
        <v>0.1212</v>
      </c>
      <c r="F7">
        <v>0.1207</v>
      </c>
      <c r="G7">
        <v>0.1212</v>
      </c>
      <c r="H7">
        <v>0.11260000000000001</v>
      </c>
      <c r="I7">
        <v>0.1326</v>
      </c>
      <c r="J7">
        <v>0.12959999999999999</v>
      </c>
      <c r="K7">
        <v>0.1376</v>
      </c>
      <c r="L7">
        <v>0.12520000000000001</v>
      </c>
      <c r="M7">
        <v>0.1348</v>
      </c>
      <c r="N7">
        <v>0.1341</v>
      </c>
      <c r="O7">
        <v>0.14879999999999999</v>
      </c>
      <c r="P7">
        <v>0.1323</v>
      </c>
      <c r="Q7">
        <v>0.1196</v>
      </c>
      <c r="R7">
        <v>0.14380000000000001</v>
      </c>
      <c r="S7">
        <v>0.1411</v>
      </c>
      <c r="T7">
        <v>0.12640000000000001</v>
      </c>
      <c r="U7">
        <v>0.1255</v>
      </c>
      <c r="V7">
        <v>0.1288</v>
      </c>
      <c r="W7">
        <v>0.126</v>
      </c>
      <c r="X7">
        <v>0.12089999999999999</v>
      </c>
      <c r="Y7">
        <v>0.1293</v>
      </c>
      <c r="Z7">
        <v>0.1326</v>
      </c>
      <c r="AA7">
        <v>0.12180000000000001</v>
      </c>
      <c r="AB7">
        <v>0.1163</v>
      </c>
      <c r="AC7">
        <v>0.1187</v>
      </c>
      <c r="AD7">
        <v>0.13239999999999999</v>
      </c>
      <c r="AE7">
        <v>0.12180000000000001</v>
      </c>
      <c r="AF7">
        <v>0.1153</v>
      </c>
      <c r="AG7">
        <v>0.13500000000000001</v>
      </c>
      <c r="AH7">
        <v>0.14280000000000001</v>
      </c>
      <c r="AI7">
        <v>0.12959999999999999</v>
      </c>
      <c r="AJ7">
        <v>0.12520000000000001</v>
      </c>
      <c r="AK7">
        <v>0.1178</v>
      </c>
      <c r="AL7">
        <v>0.12620000000000001</v>
      </c>
      <c r="AM7">
        <v>5.1499999999999997E-2</v>
      </c>
      <c r="AN7">
        <v>5.0799999999999998E-2</v>
      </c>
      <c r="AO7">
        <v>5.5899999999999998E-2</v>
      </c>
      <c r="AP7">
        <v>0.14480000000000001</v>
      </c>
      <c r="AQ7">
        <v>0.12670000000000001</v>
      </c>
      <c r="AR7">
        <v>0.1077</v>
      </c>
      <c r="AS7">
        <v>0.1396</v>
      </c>
      <c r="AT7">
        <v>0.13250000000000001</v>
      </c>
      <c r="AU7">
        <v>0.14680000000000001</v>
      </c>
      <c r="AV7">
        <v>0.13869999999999999</v>
      </c>
      <c r="AW7">
        <v>0.10780000000000001</v>
      </c>
      <c r="AX7">
        <v>0.1409</v>
      </c>
      <c r="AY7">
        <v>5.21E-2</v>
      </c>
      <c r="AZ7">
        <v>5.1700000000000003E-2</v>
      </c>
      <c r="BA7">
        <v>5.5899999999999998E-2</v>
      </c>
      <c r="BB7">
        <v>0.14849999999999999</v>
      </c>
      <c r="BC7">
        <v>0.1628</v>
      </c>
      <c r="BD7">
        <v>0.1888</v>
      </c>
      <c r="BE7">
        <v>0.1908</v>
      </c>
      <c r="BF7">
        <v>0.18099999999999999</v>
      </c>
      <c r="BG7">
        <v>0.13869999999999999</v>
      </c>
      <c r="BH7">
        <v>0.14829999999999999</v>
      </c>
      <c r="BI7">
        <v>0.13239999999999999</v>
      </c>
      <c r="BJ7">
        <v>0.15290000000000001</v>
      </c>
      <c r="BK7">
        <v>5.2299999999999999E-2</v>
      </c>
      <c r="BL7">
        <v>5.0299999999999997E-2</v>
      </c>
      <c r="BM7">
        <v>7.0900000000000005E-2</v>
      </c>
      <c r="BN7">
        <v>0.15240000000000001</v>
      </c>
      <c r="BO7">
        <v>0.15559999999999999</v>
      </c>
      <c r="BP7">
        <v>0.14729999999999999</v>
      </c>
      <c r="BQ7">
        <v>0.1706</v>
      </c>
      <c r="BR7">
        <v>0.17080000000000001</v>
      </c>
      <c r="BS7">
        <v>0.15409999999999999</v>
      </c>
      <c r="BT7">
        <v>0.14680000000000001</v>
      </c>
      <c r="BU7">
        <v>0.12920000000000001</v>
      </c>
      <c r="BV7">
        <v>0.13109999999999999</v>
      </c>
      <c r="BW7">
        <v>5.1299999999999998E-2</v>
      </c>
      <c r="BX7">
        <v>5.1400000000000001E-2</v>
      </c>
      <c r="BY7">
        <v>5.1799999999999999E-2</v>
      </c>
      <c r="BZ7">
        <v>0.14929999999999999</v>
      </c>
      <c r="CA7">
        <v>0.1583</v>
      </c>
      <c r="CB7">
        <v>0.1547</v>
      </c>
      <c r="CC7">
        <v>0.17319999999999999</v>
      </c>
      <c r="CD7">
        <v>0.17660000000000001</v>
      </c>
      <c r="CE7">
        <v>0.15079999999999999</v>
      </c>
      <c r="CF7">
        <v>0.12989999999999999</v>
      </c>
      <c r="CG7">
        <v>0.14280000000000001</v>
      </c>
      <c r="CH7">
        <v>0.128</v>
      </c>
      <c r="CI7">
        <v>5.1499999999999997E-2</v>
      </c>
      <c r="CJ7">
        <v>5.0900000000000001E-2</v>
      </c>
      <c r="CK7">
        <v>7.4800000000000005E-2</v>
      </c>
      <c r="CL7">
        <v>0.1817</v>
      </c>
      <c r="CM7">
        <v>0.1565</v>
      </c>
      <c r="CN7">
        <v>0.1535</v>
      </c>
      <c r="CO7">
        <v>0.17730000000000001</v>
      </c>
      <c r="CP7">
        <v>0.17499999999999999</v>
      </c>
      <c r="CQ7">
        <v>0.16789999999999999</v>
      </c>
      <c r="CR7">
        <v>0.14230000000000001</v>
      </c>
      <c r="CS7">
        <v>0.12970000000000001</v>
      </c>
      <c r="CT7">
        <v>0.14330000000000001</v>
      </c>
    </row>
    <row r="8" spans="1:98" x14ac:dyDescent="0.3">
      <c r="A8" s="1">
        <v>3.472222222222222E-3</v>
      </c>
      <c r="B8">
        <v>24.8</v>
      </c>
      <c r="C8">
        <v>0.14230000000000001</v>
      </c>
      <c r="D8">
        <v>0.13719999999999999</v>
      </c>
      <c r="E8">
        <v>0.13900000000000001</v>
      </c>
      <c r="F8">
        <v>0.13159999999999999</v>
      </c>
      <c r="G8">
        <v>0.13289999999999999</v>
      </c>
      <c r="H8">
        <v>0.1235</v>
      </c>
      <c r="I8">
        <v>0.1497</v>
      </c>
      <c r="J8">
        <v>0.14580000000000001</v>
      </c>
      <c r="K8">
        <v>0.15540000000000001</v>
      </c>
      <c r="L8">
        <v>0.14080000000000001</v>
      </c>
      <c r="M8">
        <v>0.152</v>
      </c>
      <c r="N8">
        <v>0.1525</v>
      </c>
      <c r="O8">
        <v>0.17319999999999999</v>
      </c>
      <c r="P8">
        <v>0.15140000000000001</v>
      </c>
      <c r="Q8">
        <v>0.13569999999999999</v>
      </c>
      <c r="R8">
        <v>0.15959999999999999</v>
      </c>
      <c r="S8">
        <v>0.15570000000000001</v>
      </c>
      <c r="T8">
        <v>0.13869999999999999</v>
      </c>
      <c r="U8">
        <v>0.14030000000000001</v>
      </c>
      <c r="V8">
        <v>0.14410000000000001</v>
      </c>
      <c r="W8">
        <v>0.14119999999999999</v>
      </c>
      <c r="X8">
        <v>0.13500000000000001</v>
      </c>
      <c r="Y8">
        <v>0.14530000000000001</v>
      </c>
      <c r="Z8">
        <v>0.15</v>
      </c>
      <c r="AA8">
        <v>0.1389</v>
      </c>
      <c r="AB8">
        <v>0.13270000000000001</v>
      </c>
      <c r="AC8">
        <v>0.1336</v>
      </c>
      <c r="AD8">
        <v>0.14560000000000001</v>
      </c>
      <c r="AE8">
        <v>0.13300000000000001</v>
      </c>
      <c r="AF8">
        <v>0.12620000000000001</v>
      </c>
      <c r="AG8">
        <v>0.15029999999999999</v>
      </c>
      <c r="AH8">
        <v>0.16009999999999999</v>
      </c>
      <c r="AI8">
        <v>0.14419999999999999</v>
      </c>
      <c r="AJ8">
        <v>0.13919999999999999</v>
      </c>
      <c r="AK8">
        <v>0.13159999999999999</v>
      </c>
      <c r="AL8">
        <v>0.14299999999999999</v>
      </c>
      <c r="AM8">
        <v>5.1400000000000001E-2</v>
      </c>
      <c r="AN8">
        <v>5.0599999999999999E-2</v>
      </c>
      <c r="AO8">
        <v>5.5800000000000002E-2</v>
      </c>
      <c r="AP8">
        <v>0.15890000000000001</v>
      </c>
      <c r="AQ8">
        <v>0.13650000000000001</v>
      </c>
      <c r="AR8">
        <v>0.1179</v>
      </c>
      <c r="AS8">
        <v>0.15590000000000001</v>
      </c>
      <c r="AT8">
        <v>0.1472</v>
      </c>
      <c r="AU8">
        <v>0.16539999999999999</v>
      </c>
      <c r="AV8">
        <v>0.15429999999999999</v>
      </c>
      <c r="AW8">
        <v>0.1201</v>
      </c>
      <c r="AX8">
        <v>0.16009999999999999</v>
      </c>
      <c r="AY8">
        <v>5.21E-2</v>
      </c>
      <c r="AZ8">
        <v>5.16E-2</v>
      </c>
      <c r="BA8">
        <v>5.5800000000000002E-2</v>
      </c>
      <c r="BB8">
        <v>0.1646</v>
      </c>
      <c r="BC8">
        <v>0.1799</v>
      </c>
      <c r="BD8">
        <v>0.21149999999999999</v>
      </c>
      <c r="BE8">
        <v>0.21249999999999999</v>
      </c>
      <c r="BF8">
        <v>0.2014</v>
      </c>
      <c r="BG8">
        <v>0.1552</v>
      </c>
      <c r="BH8">
        <v>0.1676</v>
      </c>
      <c r="BI8">
        <v>0.14849999999999999</v>
      </c>
      <c r="BJ8">
        <v>0.17319999999999999</v>
      </c>
      <c r="BK8">
        <v>5.2200000000000003E-2</v>
      </c>
      <c r="BL8">
        <v>5.0299999999999997E-2</v>
      </c>
      <c r="BM8">
        <v>7.0999999999999994E-2</v>
      </c>
      <c r="BN8">
        <v>0.1681</v>
      </c>
      <c r="BO8">
        <v>0.1729</v>
      </c>
      <c r="BP8">
        <v>0.16259999999999999</v>
      </c>
      <c r="BQ8">
        <v>0.19059999999999999</v>
      </c>
      <c r="BR8">
        <v>0.19189999999999999</v>
      </c>
      <c r="BS8">
        <v>0.17269999999999999</v>
      </c>
      <c r="BT8">
        <v>0.16400000000000001</v>
      </c>
      <c r="BU8">
        <v>0.1444</v>
      </c>
      <c r="BV8">
        <v>0.14899999999999999</v>
      </c>
      <c r="BW8">
        <v>5.1200000000000002E-2</v>
      </c>
      <c r="BX8">
        <v>5.1299999999999998E-2</v>
      </c>
      <c r="BY8">
        <v>5.1700000000000003E-2</v>
      </c>
      <c r="BZ8">
        <v>0.1651</v>
      </c>
      <c r="CA8">
        <v>0.17610000000000001</v>
      </c>
      <c r="CB8">
        <v>0.17230000000000001</v>
      </c>
      <c r="CC8">
        <v>0.1938</v>
      </c>
      <c r="CD8">
        <v>0.19850000000000001</v>
      </c>
      <c r="CE8">
        <v>0.1696</v>
      </c>
      <c r="CF8">
        <v>0.1457</v>
      </c>
      <c r="CG8">
        <v>0.16039999999999999</v>
      </c>
      <c r="CH8">
        <v>0.14480000000000001</v>
      </c>
      <c r="CI8">
        <v>5.1900000000000002E-2</v>
      </c>
      <c r="CJ8">
        <v>5.0999999999999997E-2</v>
      </c>
      <c r="CK8">
        <v>7.4300000000000005E-2</v>
      </c>
      <c r="CL8">
        <v>0.20419999999999999</v>
      </c>
      <c r="CM8">
        <v>0.1736</v>
      </c>
      <c r="CN8">
        <v>0.17100000000000001</v>
      </c>
      <c r="CO8">
        <v>0.19839999999999999</v>
      </c>
      <c r="CP8">
        <v>0.19750000000000001</v>
      </c>
      <c r="CQ8">
        <v>0.19059999999999999</v>
      </c>
      <c r="CR8">
        <v>0.161</v>
      </c>
      <c r="CS8">
        <v>0.14660000000000001</v>
      </c>
      <c r="CT8">
        <v>0.1638</v>
      </c>
    </row>
    <row r="9" spans="1:98" x14ac:dyDescent="0.3">
      <c r="A9" s="1">
        <v>4.1666666666666666E-3</v>
      </c>
      <c r="B9">
        <v>24.9</v>
      </c>
      <c r="C9">
        <v>0.16039999999999999</v>
      </c>
      <c r="D9">
        <v>0.15620000000000001</v>
      </c>
      <c r="E9">
        <v>0.15609999999999999</v>
      </c>
      <c r="F9">
        <v>0.14380000000000001</v>
      </c>
      <c r="G9">
        <v>0.14599999999999999</v>
      </c>
      <c r="H9">
        <v>0.13519999999999999</v>
      </c>
      <c r="I9">
        <v>0.16739999999999999</v>
      </c>
      <c r="J9">
        <v>0.16089999999999999</v>
      </c>
      <c r="K9">
        <v>0.17430000000000001</v>
      </c>
      <c r="L9">
        <v>0.156</v>
      </c>
      <c r="M9">
        <v>0.17050000000000001</v>
      </c>
      <c r="N9">
        <v>0.1716</v>
      </c>
      <c r="O9">
        <v>0.19819999999999999</v>
      </c>
      <c r="P9">
        <v>0.17180000000000001</v>
      </c>
      <c r="Q9">
        <v>0.15260000000000001</v>
      </c>
      <c r="R9">
        <v>0.1754</v>
      </c>
      <c r="S9">
        <v>0.1709</v>
      </c>
      <c r="T9">
        <v>0.15279999999999999</v>
      </c>
      <c r="U9">
        <v>0.15590000000000001</v>
      </c>
      <c r="V9">
        <v>0.15959999999999999</v>
      </c>
      <c r="W9">
        <v>0.15679999999999999</v>
      </c>
      <c r="X9">
        <v>0.14949999999999999</v>
      </c>
      <c r="Y9">
        <v>0.16109999999999999</v>
      </c>
      <c r="Z9">
        <v>0.16850000000000001</v>
      </c>
      <c r="AA9">
        <v>0.1575</v>
      </c>
      <c r="AB9">
        <v>0.152</v>
      </c>
      <c r="AC9">
        <v>0.1497</v>
      </c>
      <c r="AD9">
        <v>0.15909999999999999</v>
      </c>
      <c r="AE9">
        <v>0.14580000000000001</v>
      </c>
      <c r="AF9">
        <v>0.13739999999999999</v>
      </c>
      <c r="AG9">
        <v>0.16700000000000001</v>
      </c>
      <c r="AH9">
        <v>0.17799999999999999</v>
      </c>
      <c r="AI9">
        <v>0.16</v>
      </c>
      <c r="AJ9">
        <v>0.1545</v>
      </c>
      <c r="AK9">
        <v>0.1459</v>
      </c>
      <c r="AL9">
        <v>0.15920000000000001</v>
      </c>
      <c r="AM9">
        <v>5.1499999999999997E-2</v>
      </c>
      <c r="AN9">
        <v>5.0599999999999999E-2</v>
      </c>
      <c r="AO9">
        <v>5.5800000000000002E-2</v>
      </c>
      <c r="AP9">
        <v>0.1744</v>
      </c>
      <c r="AQ9">
        <v>0.14649999999999999</v>
      </c>
      <c r="AR9">
        <v>0.1285</v>
      </c>
      <c r="AS9">
        <v>0.1729</v>
      </c>
      <c r="AT9">
        <v>0.16309999999999999</v>
      </c>
      <c r="AU9">
        <v>0.18490000000000001</v>
      </c>
      <c r="AV9">
        <v>0.17069999999999999</v>
      </c>
      <c r="AW9">
        <v>0.1323</v>
      </c>
      <c r="AX9">
        <v>0.1802</v>
      </c>
      <c r="AY9">
        <v>5.1900000000000002E-2</v>
      </c>
      <c r="AZ9">
        <v>5.1799999999999999E-2</v>
      </c>
      <c r="BA9">
        <v>5.5800000000000002E-2</v>
      </c>
      <c r="BB9">
        <v>0.18160000000000001</v>
      </c>
      <c r="BC9">
        <v>0.1973</v>
      </c>
      <c r="BD9">
        <v>0.23419999999999999</v>
      </c>
      <c r="BE9">
        <v>0.23530000000000001</v>
      </c>
      <c r="BF9">
        <v>0.22320000000000001</v>
      </c>
      <c r="BG9">
        <v>0.17169999999999999</v>
      </c>
      <c r="BH9">
        <v>0.18729999999999999</v>
      </c>
      <c r="BI9">
        <v>0.16589999999999999</v>
      </c>
      <c r="BJ9">
        <v>0.19589999999999999</v>
      </c>
      <c r="BK9">
        <v>5.2200000000000003E-2</v>
      </c>
      <c r="BL9">
        <v>5.04E-2</v>
      </c>
      <c r="BM9">
        <v>7.1099999999999997E-2</v>
      </c>
      <c r="BN9">
        <v>0.1845</v>
      </c>
      <c r="BO9">
        <v>0.1905</v>
      </c>
      <c r="BP9">
        <v>0.1787</v>
      </c>
      <c r="BQ9">
        <v>0.2107</v>
      </c>
      <c r="BR9">
        <v>0.2132</v>
      </c>
      <c r="BS9">
        <v>0.19239999999999999</v>
      </c>
      <c r="BT9">
        <v>0.18260000000000001</v>
      </c>
      <c r="BU9">
        <v>0.16159999999999999</v>
      </c>
      <c r="BV9">
        <v>0.1678</v>
      </c>
      <c r="BW9">
        <v>5.1200000000000002E-2</v>
      </c>
      <c r="BX9">
        <v>5.1400000000000001E-2</v>
      </c>
      <c r="BY9">
        <v>5.16E-2</v>
      </c>
      <c r="BZ9">
        <v>0.18110000000000001</v>
      </c>
      <c r="CA9">
        <v>0.19470000000000001</v>
      </c>
      <c r="CB9">
        <v>0.18990000000000001</v>
      </c>
      <c r="CC9">
        <v>0.2145</v>
      </c>
      <c r="CD9">
        <v>0.2213</v>
      </c>
      <c r="CE9">
        <v>0.18940000000000001</v>
      </c>
      <c r="CF9">
        <v>0.1623</v>
      </c>
      <c r="CG9">
        <v>0.17899999999999999</v>
      </c>
      <c r="CH9">
        <v>0.16270000000000001</v>
      </c>
      <c r="CI9">
        <v>5.1700000000000003E-2</v>
      </c>
      <c r="CJ9">
        <v>5.0900000000000001E-2</v>
      </c>
      <c r="CK9">
        <v>7.46E-2</v>
      </c>
      <c r="CL9">
        <v>0.22770000000000001</v>
      </c>
      <c r="CM9">
        <v>0.1918</v>
      </c>
      <c r="CN9">
        <v>0.18990000000000001</v>
      </c>
      <c r="CO9">
        <v>0.21940000000000001</v>
      </c>
      <c r="CP9">
        <v>0.221</v>
      </c>
      <c r="CQ9">
        <v>0.2135</v>
      </c>
      <c r="CR9">
        <v>0.17960000000000001</v>
      </c>
      <c r="CS9">
        <v>0.16439999999999999</v>
      </c>
      <c r="CT9">
        <v>0.18509999999999999</v>
      </c>
    </row>
    <row r="10" spans="1:98" x14ac:dyDescent="0.3">
      <c r="A10" s="1">
        <v>4.8611111111111112E-3</v>
      </c>
      <c r="B10">
        <v>24.9</v>
      </c>
      <c r="C10">
        <v>0.1802</v>
      </c>
      <c r="D10">
        <v>0.17710000000000001</v>
      </c>
      <c r="E10">
        <v>0.1749</v>
      </c>
      <c r="F10">
        <v>0.15629999999999999</v>
      </c>
      <c r="G10">
        <v>0.15909999999999999</v>
      </c>
      <c r="H10">
        <v>0.14699999999999999</v>
      </c>
      <c r="I10">
        <v>0.1857</v>
      </c>
      <c r="J10">
        <v>0.1779</v>
      </c>
      <c r="K10">
        <v>0.19389999999999999</v>
      </c>
      <c r="L10">
        <v>0.1719</v>
      </c>
      <c r="M10">
        <v>0.1898</v>
      </c>
      <c r="N10">
        <v>0.1918</v>
      </c>
      <c r="O10">
        <v>0.22509999999999999</v>
      </c>
      <c r="P10">
        <v>0.19309999999999999</v>
      </c>
      <c r="Q10">
        <v>0.1699</v>
      </c>
      <c r="R10">
        <v>0.1925</v>
      </c>
      <c r="S10">
        <v>0.18790000000000001</v>
      </c>
      <c r="T10">
        <v>0.16750000000000001</v>
      </c>
      <c r="U10">
        <v>0.17180000000000001</v>
      </c>
      <c r="V10">
        <v>0.1764</v>
      </c>
      <c r="W10">
        <v>0.1724</v>
      </c>
      <c r="X10">
        <v>0.1651</v>
      </c>
      <c r="Y10">
        <v>0.17860000000000001</v>
      </c>
      <c r="Z10">
        <v>0.1875</v>
      </c>
      <c r="AA10">
        <v>0.1759</v>
      </c>
      <c r="AB10">
        <v>0.17249999999999999</v>
      </c>
      <c r="AC10">
        <v>0.16619999999999999</v>
      </c>
      <c r="AD10">
        <v>0.1731</v>
      </c>
      <c r="AE10">
        <v>0.15840000000000001</v>
      </c>
      <c r="AF10">
        <v>0.1492</v>
      </c>
      <c r="AG10">
        <v>0.18640000000000001</v>
      </c>
      <c r="AH10">
        <v>0.19589999999999999</v>
      </c>
      <c r="AI10">
        <v>0.1764</v>
      </c>
      <c r="AJ10">
        <v>0.17019999999999999</v>
      </c>
      <c r="AK10">
        <v>0.16020000000000001</v>
      </c>
      <c r="AL10">
        <v>0.17710000000000001</v>
      </c>
      <c r="AM10">
        <v>5.1499999999999997E-2</v>
      </c>
      <c r="AN10">
        <v>5.0599999999999999E-2</v>
      </c>
      <c r="AO10">
        <v>5.6000000000000001E-2</v>
      </c>
      <c r="AP10">
        <v>0.1898</v>
      </c>
      <c r="AQ10">
        <v>0.1583</v>
      </c>
      <c r="AR10">
        <v>0.13900000000000001</v>
      </c>
      <c r="AS10">
        <v>0.19059999999999999</v>
      </c>
      <c r="AT10">
        <v>0.17899999999999999</v>
      </c>
      <c r="AU10">
        <v>0.20580000000000001</v>
      </c>
      <c r="AV10">
        <v>0.18790000000000001</v>
      </c>
      <c r="AW10">
        <v>0.14480000000000001</v>
      </c>
      <c r="AX10">
        <v>0.2</v>
      </c>
      <c r="AY10">
        <v>5.2200000000000003E-2</v>
      </c>
      <c r="AZ10">
        <v>5.1799999999999999E-2</v>
      </c>
      <c r="BA10">
        <v>5.5899999999999998E-2</v>
      </c>
      <c r="BB10">
        <v>0.1993</v>
      </c>
      <c r="BC10">
        <v>0.215</v>
      </c>
      <c r="BD10">
        <v>0.25829999999999997</v>
      </c>
      <c r="BE10">
        <v>0.2586</v>
      </c>
      <c r="BF10">
        <v>0.24349999999999999</v>
      </c>
      <c r="BG10">
        <v>0.19009999999999999</v>
      </c>
      <c r="BH10">
        <v>0.2092</v>
      </c>
      <c r="BI10">
        <v>0.18390000000000001</v>
      </c>
      <c r="BJ10">
        <v>0.21859999999999999</v>
      </c>
      <c r="BK10">
        <v>5.2299999999999999E-2</v>
      </c>
      <c r="BL10">
        <v>5.04E-2</v>
      </c>
      <c r="BM10">
        <v>7.1300000000000002E-2</v>
      </c>
      <c r="BN10">
        <v>0.2011</v>
      </c>
      <c r="BO10">
        <v>0.20880000000000001</v>
      </c>
      <c r="BP10">
        <v>0.19489999999999999</v>
      </c>
      <c r="BQ10">
        <v>0.23180000000000001</v>
      </c>
      <c r="BR10">
        <v>0.23599999999999999</v>
      </c>
      <c r="BS10">
        <v>0.21240000000000001</v>
      </c>
      <c r="BT10">
        <v>0.20219999999999999</v>
      </c>
      <c r="BU10">
        <v>0.1789</v>
      </c>
      <c r="BV10">
        <v>0.18659999999999999</v>
      </c>
      <c r="BW10">
        <v>5.1200000000000002E-2</v>
      </c>
      <c r="BX10">
        <v>5.1400000000000001E-2</v>
      </c>
      <c r="BY10">
        <v>5.1700000000000003E-2</v>
      </c>
      <c r="BZ10">
        <v>0.1976</v>
      </c>
      <c r="CA10">
        <v>0.2135</v>
      </c>
      <c r="CB10">
        <v>0.20899999999999999</v>
      </c>
      <c r="CC10">
        <v>0.23499999999999999</v>
      </c>
      <c r="CD10">
        <v>0.24540000000000001</v>
      </c>
      <c r="CE10">
        <v>0.2094</v>
      </c>
      <c r="CF10">
        <v>0.18</v>
      </c>
      <c r="CG10">
        <v>0.1981</v>
      </c>
      <c r="CH10">
        <v>0.18160000000000001</v>
      </c>
      <c r="CI10">
        <v>5.16E-2</v>
      </c>
      <c r="CJ10">
        <v>5.0900000000000001E-2</v>
      </c>
      <c r="CK10">
        <v>7.4200000000000002E-2</v>
      </c>
      <c r="CL10">
        <v>0.25209999999999999</v>
      </c>
      <c r="CM10">
        <v>0.21110000000000001</v>
      </c>
      <c r="CN10">
        <v>0.20899999999999999</v>
      </c>
      <c r="CO10">
        <v>0.24199999999999999</v>
      </c>
      <c r="CP10">
        <v>0.2455</v>
      </c>
      <c r="CQ10">
        <v>0.23780000000000001</v>
      </c>
      <c r="CR10">
        <v>0.20119999999999999</v>
      </c>
      <c r="CS10">
        <v>0.18379999999999999</v>
      </c>
      <c r="CT10">
        <v>0.20749999999999999</v>
      </c>
    </row>
    <row r="11" spans="1:98" x14ac:dyDescent="0.3">
      <c r="A11" s="1">
        <v>5.5555555555555558E-3</v>
      </c>
      <c r="B11">
        <v>25</v>
      </c>
      <c r="C11">
        <v>0.19980000000000001</v>
      </c>
      <c r="D11">
        <v>0.20050000000000001</v>
      </c>
      <c r="E11">
        <v>0.19420000000000001</v>
      </c>
      <c r="F11">
        <v>0.16969999999999999</v>
      </c>
      <c r="G11">
        <v>0.1729</v>
      </c>
      <c r="H11">
        <v>0.15970000000000001</v>
      </c>
      <c r="I11">
        <v>0.2044</v>
      </c>
      <c r="J11">
        <v>0.19409999999999999</v>
      </c>
      <c r="K11">
        <v>0.21360000000000001</v>
      </c>
      <c r="L11">
        <v>0.18809999999999999</v>
      </c>
      <c r="M11">
        <v>0.20979999999999999</v>
      </c>
      <c r="N11">
        <v>0.2132</v>
      </c>
      <c r="O11">
        <v>0.25240000000000001</v>
      </c>
      <c r="P11">
        <v>0.21460000000000001</v>
      </c>
      <c r="Q11">
        <v>0.18820000000000001</v>
      </c>
      <c r="R11">
        <v>0.2097</v>
      </c>
      <c r="S11">
        <v>0.20549999999999999</v>
      </c>
      <c r="T11">
        <v>0.1827</v>
      </c>
      <c r="U11">
        <v>0.189</v>
      </c>
      <c r="V11">
        <v>0.19270000000000001</v>
      </c>
      <c r="W11">
        <v>0.1893</v>
      </c>
      <c r="X11">
        <v>0.18149999999999999</v>
      </c>
      <c r="Y11">
        <v>0.19650000000000001</v>
      </c>
      <c r="Z11">
        <v>0.2084</v>
      </c>
      <c r="AA11">
        <v>0.19520000000000001</v>
      </c>
      <c r="AB11">
        <v>0.19259999999999999</v>
      </c>
      <c r="AC11">
        <v>0.18290000000000001</v>
      </c>
      <c r="AD11">
        <v>0.18729999999999999</v>
      </c>
      <c r="AE11">
        <v>0.1719</v>
      </c>
      <c r="AF11">
        <v>0.16089999999999999</v>
      </c>
      <c r="AG11">
        <v>0.20580000000000001</v>
      </c>
      <c r="AH11">
        <v>0.2155</v>
      </c>
      <c r="AI11">
        <v>0.1923</v>
      </c>
      <c r="AJ11">
        <v>0.18679999999999999</v>
      </c>
      <c r="AK11">
        <v>0.17560000000000001</v>
      </c>
      <c r="AL11">
        <v>0.1938</v>
      </c>
      <c r="AM11">
        <v>5.1400000000000001E-2</v>
      </c>
      <c r="AN11">
        <v>5.0599999999999999E-2</v>
      </c>
      <c r="AO11">
        <v>5.5899999999999998E-2</v>
      </c>
      <c r="AP11">
        <v>0.20599999999999999</v>
      </c>
      <c r="AQ11">
        <v>0.17150000000000001</v>
      </c>
      <c r="AR11">
        <v>0.15049999999999999</v>
      </c>
      <c r="AS11">
        <v>0.20849999999999999</v>
      </c>
      <c r="AT11">
        <v>0.19500000000000001</v>
      </c>
      <c r="AU11">
        <v>0.2261</v>
      </c>
      <c r="AV11">
        <v>0.20649999999999999</v>
      </c>
      <c r="AW11">
        <v>0.1573</v>
      </c>
      <c r="AX11">
        <v>0.2213</v>
      </c>
      <c r="AY11">
        <v>5.1999999999999998E-2</v>
      </c>
      <c r="AZ11">
        <v>5.1799999999999999E-2</v>
      </c>
      <c r="BA11">
        <v>5.5800000000000002E-2</v>
      </c>
      <c r="BB11">
        <v>0.2195</v>
      </c>
      <c r="BC11">
        <v>0.23419999999999999</v>
      </c>
      <c r="BD11">
        <v>0.28270000000000001</v>
      </c>
      <c r="BE11">
        <v>0.28120000000000001</v>
      </c>
      <c r="BF11">
        <v>0.2656</v>
      </c>
      <c r="BG11">
        <v>0.20830000000000001</v>
      </c>
      <c r="BH11">
        <v>0.23180000000000001</v>
      </c>
      <c r="BI11">
        <v>0.2024</v>
      </c>
      <c r="BJ11">
        <v>0.2422</v>
      </c>
      <c r="BK11">
        <v>5.2200000000000003E-2</v>
      </c>
      <c r="BL11">
        <v>5.0299999999999997E-2</v>
      </c>
      <c r="BM11">
        <v>7.1099999999999997E-2</v>
      </c>
      <c r="BN11">
        <v>0.2175</v>
      </c>
      <c r="BO11">
        <v>0.2273</v>
      </c>
      <c r="BP11">
        <v>0.2114</v>
      </c>
      <c r="BQ11">
        <v>0.25180000000000002</v>
      </c>
      <c r="BR11">
        <v>0.25919999999999999</v>
      </c>
      <c r="BS11">
        <v>0.23219999999999999</v>
      </c>
      <c r="BT11">
        <v>0.22209999999999999</v>
      </c>
      <c r="BU11">
        <v>0.19339999999999999</v>
      </c>
      <c r="BV11">
        <v>0.20660000000000001</v>
      </c>
      <c r="BW11">
        <v>5.1200000000000002E-2</v>
      </c>
      <c r="BX11">
        <v>5.1299999999999998E-2</v>
      </c>
      <c r="BY11">
        <v>5.1700000000000003E-2</v>
      </c>
      <c r="BZ11">
        <v>0.21529999999999999</v>
      </c>
      <c r="CA11">
        <v>0.2336</v>
      </c>
      <c r="CB11">
        <v>0.2273</v>
      </c>
      <c r="CC11">
        <v>0.25580000000000003</v>
      </c>
      <c r="CD11">
        <v>0.26889999999999997</v>
      </c>
      <c r="CE11">
        <v>0.22989999999999999</v>
      </c>
      <c r="CF11">
        <v>0.19789999999999999</v>
      </c>
      <c r="CG11">
        <v>0.21759999999999999</v>
      </c>
      <c r="CH11">
        <v>0.20100000000000001</v>
      </c>
      <c r="CI11">
        <v>5.16E-2</v>
      </c>
      <c r="CJ11">
        <v>5.0900000000000001E-2</v>
      </c>
      <c r="CK11">
        <v>7.4099999999999999E-2</v>
      </c>
      <c r="CL11">
        <v>0.27879999999999999</v>
      </c>
      <c r="CM11">
        <v>0.23050000000000001</v>
      </c>
      <c r="CN11">
        <v>0.2278</v>
      </c>
      <c r="CO11">
        <v>0.26400000000000001</v>
      </c>
      <c r="CP11">
        <v>0.27029999999999998</v>
      </c>
      <c r="CQ11">
        <v>0.26250000000000001</v>
      </c>
      <c r="CR11">
        <v>0.22209999999999999</v>
      </c>
      <c r="CS11">
        <v>0.2031</v>
      </c>
      <c r="CT11">
        <v>0.2303</v>
      </c>
    </row>
    <row r="12" spans="1:98" x14ac:dyDescent="0.3">
      <c r="A12" s="1">
        <v>6.2499999999999995E-3</v>
      </c>
      <c r="B12">
        <v>25</v>
      </c>
      <c r="C12">
        <v>0.22289999999999999</v>
      </c>
      <c r="D12">
        <v>0.22359999999999999</v>
      </c>
      <c r="E12">
        <v>0.21540000000000001</v>
      </c>
      <c r="F12">
        <v>0.18260000000000001</v>
      </c>
      <c r="G12">
        <v>0.18809999999999999</v>
      </c>
      <c r="H12">
        <v>0.1731</v>
      </c>
      <c r="I12">
        <v>0.22339999999999999</v>
      </c>
      <c r="J12">
        <v>0.21079999999999999</v>
      </c>
      <c r="K12">
        <v>0.2344</v>
      </c>
      <c r="L12">
        <v>0.20480000000000001</v>
      </c>
      <c r="M12">
        <v>0.2306</v>
      </c>
      <c r="N12">
        <v>0.23480000000000001</v>
      </c>
      <c r="O12">
        <v>0.28149999999999997</v>
      </c>
      <c r="P12">
        <v>0.2369</v>
      </c>
      <c r="Q12">
        <v>0.20580000000000001</v>
      </c>
      <c r="R12">
        <v>0.22850000000000001</v>
      </c>
      <c r="S12">
        <v>0.2223</v>
      </c>
      <c r="T12">
        <v>0.1966</v>
      </c>
      <c r="U12">
        <v>0.20519999999999999</v>
      </c>
      <c r="V12">
        <v>0.2107</v>
      </c>
      <c r="W12">
        <v>0.20669999999999999</v>
      </c>
      <c r="X12">
        <v>0.1978</v>
      </c>
      <c r="Y12">
        <v>0.21560000000000001</v>
      </c>
      <c r="Z12">
        <v>0.22900000000000001</v>
      </c>
      <c r="AA12">
        <v>0.21440000000000001</v>
      </c>
      <c r="AB12">
        <v>0.21490000000000001</v>
      </c>
      <c r="AC12">
        <v>0.20130000000000001</v>
      </c>
      <c r="AD12">
        <v>0.20269999999999999</v>
      </c>
      <c r="AE12">
        <v>0.1867</v>
      </c>
      <c r="AF12">
        <v>0.17419999999999999</v>
      </c>
      <c r="AG12">
        <v>0.22289999999999999</v>
      </c>
      <c r="AH12">
        <v>0.23499999999999999</v>
      </c>
      <c r="AI12">
        <v>0.20960000000000001</v>
      </c>
      <c r="AJ12">
        <v>0.2034</v>
      </c>
      <c r="AK12">
        <v>0.19020000000000001</v>
      </c>
      <c r="AL12">
        <v>0.2117</v>
      </c>
      <c r="AM12">
        <v>5.1499999999999997E-2</v>
      </c>
      <c r="AN12">
        <v>5.0700000000000002E-2</v>
      </c>
      <c r="AO12">
        <v>5.6000000000000001E-2</v>
      </c>
      <c r="AP12">
        <v>0.22309999999999999</v>
      </c>
      <c r="AQ12">
        <v>0.1852</v>
      </c>
      <c r="AR12">
        <v>0.161</v>
      </c>
      <c r="AS12">
        <v>0.22639999999999999</v>
      </c>
      <c r="AT12">
        <v>0.21299999999999999</v>
      </c>
      <c r="AU12">
        <v>0.2475</v>
      </c>
      <c r="AV12">
        <v>0.2261</v>
      </c>
      <c r="AW12">
        <v>0.1709</v>
      </c>
      <c r="AX12">
        <v>0.24360000000000001</v>
      </c>
      <c r="AY12">
        <v>5.21E-2</v>
      </c>
      <c r="AZ12">
        <v>5.1499999999999997E-2</v>
      </c>
      <c r="BA12">
        <v>5.5800000000000002E-2</v>
      </c>
      <c r="BB12">
        <v>0.2389</v>
      </c>
      <c r="BC12">
        <v>0.25469999999999998</v>
      </c>
      <c r="BD12">
        <v>0.30790000000000001</v>
      </c>
      <c r="BE12">
        <v>0.30640000000000001</v>
      </c>
      <c r="BF12">
        <v>0.28760000000000002</v>
      </c>
      <c r="BG12">
        <v>0.2293</v>
      </c>
      <c r="BH12">
        <v>0.25469999999999998</v>
      </c>
      <c r="BI12">
        <v>0.22170000000000001</v>
      </c>
      <c r="BJ12">
        <v>0.26550000000000001</v>
      </c>
      <c r="BK12">
        <v>5.2299999999999999E-2</v>
      </c>
      <c r="BL12">
        <v>5.0299999999999997E-2</v>
      </c>
      <c r="BM12">
        <v>7.1400000000000005E-2</v>
      </c>
      <c r="BN12">
        <v>0.2351</v>
      </c>
      <c r="BO12">
        <v>0.2455</v>
      </c>
      <c r="BP12">
        <v>0.2276</v>
      </c>
      <c r="BQ12">
        <v>0.27239999999999998</v>
      </c>
      <c r="BR12">
        <v>0.28120000000000001</v>
      </c>
      <c r="BS12">
        <v>0.25309999999999999</v>
      </c>
      <c r="BT12">
        <v>0.2424</v>
      </c>
      <c r="BU12">
        <v>0.2122</v>
      </c>
      <c r="BV12">
        <v>0.2248</v>
      </c>
      <c r="BW12">
        <v>5.1400000000000001E-2</v>
      </c>
      <c r="BX12">
        <v>5.1499999999999997E-2</v>
      </c>
      <c r="BY12">
        <v>5.1900000000000002E-2</v>
      </c>
      <c r="BZ12">
        <v>0.2321</v>
      </c>
      <c r="CA12">
        <v>0.25369999999999998</v>
      </c>
      <c r="CB12">
        <v>0.24740000000000001</v>
      </c>
      <c r="CC12">
        <v>0.27760000000000001</v>
      </c>
      <c r="CD12">
        <v>0.29380000000000001</v>
      </c>
      <c r="CE12">
        <v>0.25009999999999999</v>
      </c>
      <c r="CF12">
        <v>0.2162</v>
      </c>
      <c r="CG12">
        <v>0.2374</v>
      </c>
      <c r="CH12">
        <v>0.22109999999999999</v>
      </c>
      <c r="CI12">
        <v>5.1700000000000003E-2</v>
      </c>
      <c r="CJ12">
        <v>5.0999999999999997E-2</v>
      </c>
      <c r="CK12">
        <v>7.3999999999999996E-2</v>
      </c>
      <c r="CL12">
        <v>0.30570000000000003</v>
      </c>
      <c r="CM12">
        <v>0.25059999999999999</v>
      </c>
      <c r="CN12">
        <v>0.24859999999999999</v>
      </c>
      <c r="CO12">
        <v>0.28639999999999999</v>
      </c>
      <c r="CP12">
        <v>0.2949</v>
      </c>
      <c r="CQ12">
        <v>0.28749999999999998</v>
      </c>
      <c r="CR12">
        <v>0.24399999999999999</v>
      </c>
      <c r="CS12">
        <v>0.2233</v>
      </c>
      <c r="CT12">
        <v>0.25269999999999998</v>
      </c>
    </row>
    <row r="13" spans="1:98" x14ac:dyDescent="0.3">
      <c r="A13" s="1">
        <v>6.9444444444444441E-3</v>
      </c>
      <c r="B13">
        <v>25</v>
      </c>
      <c r="C13">
        <v>0.24579999999999999</v>
      </c>
      <c r="D13">
        <v>0.248</v>
      </c>
      <c r="E13">
        <v>0.2364</v>
      </c>
      <c r="F13">
        <v>0.19719999999999999</v>
      </c>
      <c r="G13">
        <v>0.20369999999999999</v>
      </c>
      <c r="H13">
        <v>0.1867</v>
      </c>
      <c r="I13">
        <v>0.24279999999999999</v>
      </c>
      <c r="J13">
        <v>0.22720000000000001</v>
      </c>
      <c r="K13">
        <v>0.255</v>
      </c>
      <c r="L13">
        <v>0.2213</v>
      </c>
      <c r="M13">
        <v>0.25240000000000001</v>
      </c>
      <c r="N13">
        <v>0.25659999999999999</v>
      </c>
      <c r="O13">
        <v>0.31040000000000001</v>
      </c>
      <c r="P13">
        <v>0.25929999999999997</v>
      </c>
      <c r="Q13">
        <v>0.22470000000000001</v>
      </c>
      <c r="R13">
        <v>0.2462</v>
      </c>
      <c r="S13">
        <v>0.2407</v>
      </c>
      <c r="T13">
        <v>0.2127</v>
      </c>
      <c r="U13">
        <v>0.22220000000000001</v>
      </c>
      <c r="V13">
        <v>0.2278</v>
      </c>
      <c r="W13">
        <v>0.224</v>
      </c>
      <c r="X13">
        <v>0.21390000000000001</v>
      </c>
      <c r="Y13">
        <v>0.2341</v>
      </c>
      <c r="Z13">
        <v>0.24940000000000001</v>
      </c>
      <c r="AA13">
        <v>0.23480000000000001</v>
      </c>
      <c r="AB13">
        <v>0.23669999999999999</v>
      </c>
      <c r="AC13">
        <v>0.2185</v>
      </c>
      <c r="AD13">
        <v>0.21840000000000001</v>
      </c>
      <c r="AE13">
        <v>0.2011</v>
      </c>
      <c r="AF13">
        <v>0.18720000000000001</v>
      </c>
      <c r="AG13">
        <v>0.2402</v>
      </c>
      <c r="AH13">
        <v>0.25590000000000002</v>
      </c>
      <c r="AI13">
        <v>0.2273</v>
      </c>
      <c r="AJ13">
        <v>0.2205</v>
      </c>
      <c r="AK13">
        <v>0.2046</v>
      </c>
      <c r="AL13">
        <v>0.2296</v>
      </c>
      <c r="AM13">
        <v>5.1400000000000001E-2</v>
      </c>
      <c r="AN13">
        <v>5.0700000000000002E-2</v>
      </c>
      <c r="AO13">
        <v>5.5899999999999998E-2</v>
      </c>
      <c r="AP13">
        <v>0.23960000000000001</v>
      </c>
      <c r="AQ13">
        <v>0.19819999999999999</v>
      </c>
      <c r="AR13">
        <v>0.16689999999999999</v>
      </c>
      <c r="AS13">
        <v>0.24479999999999999</v>
      </c>
      <c r="AT13">
        <v>0.23119999999999999</v>
      </c>
      <c r="AU13">
        <v>0.26939999999999997</v>
      </c>
      <c r="AV13">
        <v>0.245</v>
      </c>
      <c r="AW13">
        <v>0.18310000000000001</v>
      </c>
      <c r="AX13">
        <v>0.26600000000000001</v>
      </c>
      <c r="AY13">
        <v>5.1999999999999998E-2</v>
      </c>
      <c r="AZ13">
        <v>5.1700000000000003E-2</v>
      </c>
      <c r="BA13">
        <v>5.5800000000000002E-2</v>
      </c>
      <c r="BB13">
        <v>0.25840000000000002</v>
      </c>
      <c r="BC13">
        <v>0.27539999999999998</v>
      </c>
      <c r="BD13">
        <v>0.3337</v>
      </c>
      <c r="BE13">
        <v>0.32969999999999999</v>
      </c>
      <c r="BF13">
        <v>0.30869999999999997</v>
      </c>
      <c r="BG13">
        <v>0.249</v>
      </c>
      <c r="BH13">
        <v>0.27739999999999998</v>
      </c>
      <c r="BI13">
        <v>0.24049999999999999</v>
      </c>
      <c r="BJ13">
        <v>0.28889999999999999</v>
      </c>
      <c r="BK13">
        <v>5.2299999999999999E-2</v>
      </c>
      <c r="BL13">
        <v>5.04E-2</v>
      </c>
      <c r="BM13">
        <v>7.1199999999999999E-2</v>
      </c>
      <c r="BN13">
        <v>0.25269999999999998</v>
      </c>
      <c r="BO13">
        <v>0.26450000000000001</v>
      </c>
      <c r="BP13">
        <v>0.24340000000000001</v>
      </c>
      <c r="BQ13">
        <v>0.29249999999999998</v>
      </c>
      <c r="BR13">
        <v>0.30459999999999998</v>
      </c>
      <c r="BS13">
        <v>0.27329999999999999</v>
      </c>
      <c r="BT13">
        <v>0.26179999999999998</v>
      </c>
      <c r="BU13">
        <v>0.23169999999999999</v>
      </c>
      <c r="BV13">
        <v>0.245</v>
      </c>
      <c r="BW13">
        <v>5.11E-2</v>
      </c>
      <c r="BX13">
        <v>5.1400000000000001E-2</v>
      </c>
      <c r="BY13">
        <v>5.1700000000000003E-2</v>
      </c>
      <c r="BZ13">
        <v>0.25069999999999998</v>
      </c>
      <c r="CA13">
        <v>0.27539999999999998</v>
      </c>
      <c r="CB13">
        <v>0.26729999999999998</v>
      </c>
      <c r="CC13">
        <v>0.29770000000000002</v>
      </c>
      <c r="CD13">
        <v>0.31790000000000002</v>
      </c>
      <c r="CE13">
        <v>0.26989999999999997</v>
      </c>
      <c r="CF13">
        <v>0.2346</v>
      </c>
      <c r="CG13">
        <v>0.2576</v>
      </c>
      <c r="CH13">
        <v>0.2424</v>
      </c>
      <c r="CI13">
        <v>5.1499999999999997E-2</v>
      </c>
      <c r="CJ13">
        <v>5.0999999999999997E-2</v>
      </c>
      <c r="CK13">
        <v>7.3800000000000004E-2</v>
      </c>
      <c r="CL13">
        <v>0.33189999999999997</v>
      </c>
      <c r="CM13">
        <v>0.27</v>
      </c>
      <c r="CN13">
        <v>0.26750000000000002</v>
      </c>
      <c r="CO13">
        <v>0.30909999999999999</v>
      </c>
      <c r="CP13">
        <v>0.32069999999999999</v>
      </c>
      <c r="CQ13">
        <v>0.31369999999999998</v>
      </c>
      <c r="CR13">
        <v>0.26669999999999999</v>
      </c>
      <c r="CS13">
        <v>0.24340000000000001</v>
      </c>
      <c r="CT13">
        <v>0.27589999999999998</v>
      </c>
    </row>
    <row r="14" spans="1:98" x14ac:dyDescent="0.3">
      <c r="A14" s="1">
        <v>7.6388888888888886E-3</v>
      </c>
      <c r="B14">
        <v>25</v>
      </c>
      <c r="C14">
        <v>0.26889999999999997</v>
      </c>
      <c r="D14">
        <v>0.27389999999999998</v>
      </c>
      <c r="E14">
        <v>0.26040000000000002</v>
      </c>
      <c r="F14">
        <v>0.2114</v>
      </c>
      <c r="G14">
        <v>0.21940000000000001</v>
      </c>
      <c r="H14">
        <v>0.2014</v>
      </c>
      <c r="I14">
        <v>0.26250000000000001</v>
      </c>
      <c r="J14">
        <v>0.24390000000000001</v>
      </c>
      <c r="K14">
        <v>0.27539999999999998</v>
      </c>
      <c r="L14">
        <v>0.23769999999999999</v>
      </c>
      <c r="M14">
        <v>0.2737</v>
      </c>
      <c r="N14">
        <v>0.27839999999999998</v>
      </c>
      <c r="O14">
        <v>0.34029999999999999</v>
      </c>
      <c r="P14">
        <v>0.28179999999999999</v>
      </c>
      <c r="Q14">
        <v>0.24349999999999999</v>
      </c>
      <c r="R14">
        <v>0.26569999999999999</v>
      </c>
      <c r="S14">
        <v>0.2591</v>
      </c>
      <c r="T14">
        <v>0.22839999999999999</v>
      </c>
      <c r="U14">
        <v>0.2382</v>
      </c>
      <c r="V14">
        <v>0.2457</v>
      </c>
      <c r="W14">
        <v>0.2414</v>
      </c>
      <c r="X14">
        <v>0.22950000000000001</v>
      </c>
      <c r="Y14">
        <v>0.25330000000000003</v>
      </c>
      <c r="Z14">
        <v>0.27</v>
      </c>
      <c r="AA14">
        <v>0.25430000000000003</v>
      </c>
      <c r="AB14">
        <v>0.25940000000000002</v>
      </c>
      <c r="AC14">
        <v>0.23769999999999999</v>
      </c>
      <c r="AD14">
        <v>0.2341</v>
      </c>
      <c r="AE14">
        <v>0.21510000000000001</v>
      </c>
      <c r="AF14">
        <v>0.20150000000000001</v>
      </c>
      <c r="AG14">
        <v>0.2586</v>
      </c>
      <c r="AH14">
        <v>0.27729999999999999</v>
      </c>
      <c r="AI14">
        <v>0.24490000000000001</v>
      </c>
      <c r="AJ14">
        <v>0.2369</v>
      </c>
      <c r="AK14">
        <v>0.21879999999999999</v>
      </c>
      <c r="AL14">
        <v>0.246</v>
      </c>
      <c r="AM14">
        <v>5.16E-2</v>
      </c>
      <c r="AN14">
        <v>5.0599999999999999E-2</v>
      </c>
      <c r="AO14">
        <v>5.5899999999999998E-2</v>
      </c>
      <c r="AP14">
        <v>0.2576</v>
      </c>
      <c r="AQ14">
        <v>0.21199999999999999</v>
      </c>
      <c r="AR14">
        <v>0.1784</v>
      </c>
      <c r="AS14">
        <v>0.26329999999999998</v>
      </c>
      <c r="AT14">
        <v>0.24759999999999999</v>
      </c>
      <c r="AU14">
        <v>0.29089999999999999</v>
      </c>
      <c r="AV14">
        <v>0.26450000000000001</v>
      </c>
      <c r="AW14">
        <v>0.1956</v>
      </c>
      <c r="AX14">
        <v>0.28849999999999998</v>
      </c>
      <c r="AY14">
        <v>5.1999999999999998E-2</v>
      </c>
      <c r="AZ14">
        <v>5.1900000000000002E-2</v>
      </c>
      <c r="BA14">
        <v>5.5800000000000002E-2</v>
      </c>
      <c r="BB14">
        <v>0.28029999999999999</v>
      </c>
      <c r="BC14">
        <v>0.2959</v>
      </c>
      <c r="BD14">
        <v>0.36</v>
      </c>
      <c r="BE14">
        <v>0.35299999999999998</v>
      </c>
      <c r="BF14">
        <v>0.32919999999999999</v>
      </c>
      <c r="BG14">
        <v>0.27050000000000002</v>
      </c>
      <c r="BH14">
        <v>0.30199999999999999</v>
      </c>
      <c r="BI14">
        <v>0.25990000000000002</v>
      </c>
      <c r="BJ14">
        <v>0.31259999999999999</v>
      </c>
      <c r="BK14">
        <v>5.2200000000000003E-2</v>
      </c>
      <c r="BL14">
        <v>5.0299999999999997E-2</v>
      </c>
      <c r="BM14">
        <v>7.1400000000000005E-2</v>
      </c>
      <c r="BN14">
        <v>0.26910000000000001</v>
      </c>
      <c r="BO14">
        <v>0.2833</v>
      </c>
      <c r="BP14">
        <v>0.26019999999999999</v>
      </c>
      <c r="BQ14">
        <v>0.31330000000000002</v>
      </c>
      <c r="BR14">
        <v>0.32700000000000001</v>
      </c>
      <c r="BS14">
        <v>0.29360000000000003</v>
      </c>
      <c r="BT14">
        <v>0.28199999999999997</v>
      </c>
      <c r="BU14">
        <v>0.25040000000000001</v>
      </c>
      <c r="BV14">
        <v>0.26590000000000003</v>
      </c>
      <c r="BW14">
        <v>5.1200000000000002E-2</v>
      </c>
      <c r="BX14">
        <v>5.1299999999999998E-2</v>
      </c>
      <c r="BY14">
        <v>5.1799999999999999E-2</v>
      </c>
      <c r="BZ14">
        <v>0.2681</v>
      </c>
      <c r="CA14">
        <v>0.29580000000000001</v>
      </c>
      <c r="CB14">
        <v>0.28749999999999998</v>
      </c>
      <c r="CC14">
        <v>0.31780000000000003</v>
      </c>
      <c r="CD14">
        <v>0.34320000000000001</v>
      </c>
      <c r="CE14">
        <v>0.29099999999999998</v>
      </c>
      <c r="CF14">
        <v>0.25269999999999998</v>
      </c>
      <c r="CG14">
        <v>0.27779999999999999</v>
      </c>
      <c r="CH14">
        <v>0.26279999999999998</v>
      </c>
      <c r="CI14">
        <v>5.16E-2</v>
      </c>
      <c r="CJ14">
        <v>5.0900000000000001E-2</v>
      </c>
      <c r="CK14">
        <v>7.3800000000000004E-2</v>
      </c>
      <c r="CL14">
        <v>0.36030000000000001</v>
      </c>
      <c r="CM14">
        <v>0.29060000000000002</v>
      </c>
      <c r="CN14">
        <v>0.28749999999999998</v>
      </c>
      <c r="CO14">
        <v>0.3306</v>
      </c>
      <c r="CP14">
        <v>0.34589999999999999</v>
      </c>
      <c r="CQ14">
        <v>0.33889999999999998</v>
      </c>
      <c r="CR14">
        <v>0.28989999999999999</v>
      </c>
      <c r="CS14">
        <v>0.26319999999999999</v>
      </c>
      <c r="CT14">
        <v>0.29930000000000001</v>
      </c>
    </row>
    <row r="15" spans="1:98" x14ac:dyDescent="0.3">
      <c r="A15" s="1">
        <v>8.3333333333333332E-3</v>
      </c>
      <c r="B15">
        <v>25</v>
      </c>
      <c r="C15">
        <v>0.29330000000000001</v>
      </c>
      <c r="D15">
        <v>0.29959999999999998</v>
      </c>
      <c r="E15">
        <v>0.28270000000000001</v>
      </c>
      <c r="F15">
        <v>0.22639999999999999</v>
      </c>
      <c r="G15">
        <v>0.23499999999999999</v>
      </c>
      <c r="H15">
        <v>0.2162</v>
      </c>
      <c r="I15">
        <v>0.28210000000000002</v>
      </c>
      <c r="J15">
        <v>0.2601</v>
      </c>
      <c r="K15">
        <v>0.29620000000000002</v>
      </c>
      <c r="L15">
        <v>0.2545</v>
      </c>
      <c r="M15">
        <v>0.29559999999999997</v>
      </c>
      <c r="N15">
        <v>0.30099999999999999</v>
      </c>
      <c r="O15">
        <v>0.37059999999999998</v>
      </c>
      <c r="P15">
        <v>0.3044</v>
      </c>
      <c r="Q15">
        <v>0.26179999999999998</v>
      </c>
      <c r="R15">
        <v>0.28520000000000001</v>
      </c>
      <c r="S15">
        <v>0.27750000000000002</v>
      </c>
      <c r="T15">
        <v>0.24479999999999999</v>
      </c>
      <c r="U15">
        <v>0.25519999999999998</v>
      </c>
      <c r="V15">
        <v>0.26379999999999998</v>
      </c>
      <c r="W15">
        <v>0.2586</v>
      </c>
      <c r="X15">
        <v>0.24640000000000001</v>
      </c>
      <c r="Y15">
        <v>0.27339999999999998</v>
      </c>
      <c r="Z15">
        <v>0.28749999999999998</v>
      </c>
      <c r="AA15">
        <v>0.27429999999999999</v>
      </c>
      <c r="AB15">
        <v>0.28289999999999998</v>
      </c>
      <c r="AC15">
        <v>0.2576</v>
      </c>
      <c r="AD15">
        <v>0.24990000000000001</v>
      </c>
      <c r="AE15">
        <v>0.22969999999999999</v>
      </c>
      <c r="AF15">
        <v>0.2152</v>
      </c>
      <c r="AG15">
        <v>0.2777</v>
      </c>
      <c r="AH15">
        <v>0.29859999999999998</v>
      </c>
      <c r="AI15">
        <v>0.26400000000000001</v>
      </c>
      <c r="AJ15">
        <v>0.25309999999999999</v>
      </c>
      <c r="AK15">
        <v>0.23430000000000001</v>
      </c>
      <c r="AL15">
        <v>0.25640000000000002</v>
      </c>
      <c r="AM15">
        <v>5.1400000000000001E-2</v>
      </c>
      <c r="AN15">
        <v>5.0599999999999999E-2</v>
      </c>
      <c r="AO15">
        <v>5.6000000000000001E-2</v>
      </c>
      <c r="AP15">
        <v>0.2777</v>
      </c>
      <c r="AQ15">
        <v>0.2266</v>
      </c>
      <c r="AR15">
        <v>0.19289999999999999</v>
      </c>
      <c r="AS15">
        <v>0.28050000000000003</v>
      </c>
      <c r="AT15">
        <v>0.2646</v>
      </c>
      <c r="AU15">
        <v>0.31269999999999998</v>
      </c>
      <c r="AV15">
        <v>0.28389999999999999</v>
      </c>
      <c r="AW15">
        <v>0.20810000000000001</v>
      </c>
      <c r="AX15">
        <v>0.31069999999999998</v>
      </c>
      <c r="AY15">
        <v>5.1999999999999998E-2</v>
      </c>
      <c r="AZ15">
        <v>5.16E-2</v>
      </c>
      <c r="BA15">
        <v>5.5800000000000002E-2</v>
      </c>
      <c r="BB15">
        <v>0.30309999999999998</v>
      </c>
      <c r="BC15">
        <v>0.3175</v>
      </c>
      <c r="BD15">
        <v>0.38450000000000001</v>
      </c>
      <c r="BE15">
        <v>0.37580000000000002</v>
      </c>
      <c r="BF15">
        <v>0.35149999999999998</v>
      </c>
      <c r="BG15">
        <v>0.2923</v>
      </c>
      <c r="BH15">
        <v>0.32569999999999999</v>
      </c>
      <c r="BI15">
        <v>0.27889999999999998</v>
      </c>
      <c r="BJ15">
        <v>0.3347</v>
      </c>
      <c r="BK15">
        <v>5.21E-2</v>
      </c>
      <c r="BL15">
        <v>5.0299999999999997E-2</v>
      </c>
      <c r="BM15">
        <v>7.1400000000000005E-2</v>
      </c>
      <c r="BN15">
        <v>0.2858</v>
      </c>
      <c r="BO15">
        <v>0.30220000000000002</v>
      </c>
      <c r="BP15">
        <v>0.27589999999999998</v>
      </c>
      <c r="BQ15">
        <v>0.33179999999999998</v>
      </c>
      <c r="BR15">
        <v>0.34889999999999999</v>
      </c>
      <c r="BS15">
        <v>0.314</v>
      </c>
      <c r="BT15">
        <v>0.30230000000000001</v>
      </c>
      <c r="BU15">
        <v>0.26979999999999998</v>
      </c>
      <c r="BV15">
        <v>0.28570000000000001</v>
      </c>
      <c r="BW15">
        <v>5.0999999999999997E-2</v>
      </c>
      <c r="BX15">
        <v>5.1400000000000001E-2</v>
      </c>
      <c r="BY15">
        <v>5.16E-2</v>
      </c>
      <c r="BZ15">
        <v>0.28499999999999998</v>
      </c>
      <c r="CA15">
        <v>0.31759999999999999</v>
      </c>
      <c r="CB15">
        <v>0.307</v>
      </c>
      <c r="CC15">
        <v>0.3372</v>
      </c>
      <c r="CD15">
        <v>0.36699999999999999</v>
      </c>
      <c r="CE15">
        <v>0.30980000000000002</v>
      </c>
      <c r="CF15">
        <v>0.27079999999999999</v>
      </c>
      <c r="CG15">
        <v>0.29649999999999999</v>
      </c>
      <c r="CH15">
        <v>0.2838</v>
      </c>
      <c r="CI15">
        <v>5.1499999999999997E-2</v>
      </c>
      <c r="CJ15">
        <v>5.0900000000000001E-2</v>
      </c>
      <c r="CK15">
        <v>7.3599999999999999E-2</v>
      </c>
      <c r="CL15">
        <v>0.38850000000000001</v>
      </c>
      <c r="CM15">
        <v>0.31030000000000002</v>
      </c>
      <c r="CN15">
        <v>0.30730000000000002</v>
      </c>
      <c r="CO15">
        <v>0.35189999999999999</v>
      </c>
      <c r="CP15">
        <v>0.37069999999999997</v>
      </c>
      <c r="CQ15">
        <v>0.3629</v>
      </c>
      <c r="CR15">
        <v>0.31319999999999998</v>
      </c>
      <c r="CS15">
        <v>0.28389999999999999</v>
      </c>
      <c r="CT15">
        <v>0.32129999999999997</v>
      </c>
    </row>
    <row r="16" spans="1:98" x14ac:dyDescent="0.3">
      <c r="A16" s="1">
        <v>9.0277777777777787E-3</v>
      </c>
      <c r="B16">
        <v>25</v>
      </c>
      <c r="C16">
        <v>0.31719999999999998</v>
      </c>
      <c r="D16">
        <v>0.3256</v>
      </c>
      <c r="E16">
        <v>0.30680000000000002</v>
      </c>
      <c r="F16">
        <v>0.24199999999999999</v>
      </c>
      <c r="G16">
        <v>0.25140000000000001</v>
      </c>
      <c r="H16">
        <v>0.23119999999999999</v>
      </c>
      <c r="I16">
        <v>0.30020000000000002</v>
      </c>
      <c r="J16">
        <v>0.27539999999999998</v>
      </c>
      <c r="K16">
        <v>0.31740000000000002</v>
      </c>
      <c r="L16">
        <v>0.27060000000000001</v>
      </c>
      <c r="M16">
        <v>0.31809999999999999</v>
      </c>
      <c r="N16">
        <v>0.32290000000000002</v>
      </c>
      <c r="O16">
        <v>0.40029999999999999</v>
      </c>
      <c r="P16">
        <v>0.32690000000000002</v>
      </c>
      <c r="Q16">
        <v>0.28120000000000001</v>
      </c>
      <c r="R16">
        <v>0.30449999999999999</v>
      </c>
      <c r="S16">
        <v>0.30020000000000002</v>
      </c>
      <c r="T16">
        <v>0.2596</v>
      </c>
      <c r="U16">
        <v>0.2717</v>
      </c>
      <c r="V16">
        <v>0.28199999999999997</v>
      </c>
      <c r="W16">
        <v>0.27529999999999999</v>
      </c>
      <c r="X16">
        <v>0.26290000000000002</v>
      </c>
      <c r="Y16">
        <v>0.2923</v>
      </c>
      <c r="Z16">
        <v>0.30909999999999999</v>
      </c>
      <c r="AA16">
        <v>0.29420000000000002</v>
      </c>
      <c r="AB16">
        <v>0.30570000000000003</v>
      </c>
      <c r="AC16">
        <v>0.27700000000000002</v>
      </c>
      <c r="AD16">
        <v>0.26669999999999999</v>
      </c>
      <c r="AE16">
        <v>0.24529999999999999</v>
      </c>
      <c r="AF16">
        <v>0.22969999999999999</v>
      </c>
      <c r="AG16">
        <v>0.2964</v>
      </c>
      <c r="AH16">
        <v>0.31979999999999997</v>
      </c>
      <c r="AI16">
        <v>0.2823</v>
      </c>
      <c r="AJ16">
        <v>0.26950000000000002</v>
      </c>
      <c r="AK16">
        <v>0.24779999999999999</v>
      </c>
      <c r="AL16">
        <v>0.27550000000000002</v>
      </c>
      <c r="AM16">
        <v>5.1499999999999997E-2</v>
      </c>
      <c r="AN16">
        <v>5.0599999999999999E-2</v>
      </c>
      <c r="AO16">
        <v>5.6000000000000001E-2</v>
      </c>
      <c r="AP16">
        <v>0.29759999999999998</v>
      </c>
      <c r="AQ16">
        <v>0.23830000000000001</v>
      </c>
      <c r="AR16">
        <v>0.2064</v>
      </c>
      <c r="AS16">
        <v>0.29870000000000002</v>
      </c>
      <c r="AT16">
        <v>0.28179999999999999</v>
      </c>
      <c r="AU16">
        <v>0.3337</v>
      </c>
      <c r="AV16">
        <v>0.30449999999999999</v>
      </c>
      <c r="AW16">
        <v>0.22040000000000001</v>
      </c>
      <c r="AX16">
        <v>0.33429999999999999</v>
      </c>
      <c r="AY16">
        <v>5.1999999999999998E-2</v>
      </c>
      <c r="AZ16">
        <v>5.1700000000000003E-2</v>
      </c>
      <c r="BA16">
        <v>5.57E-2</v>
      </c>
      <c r="BB16">
        <v>0.32569999999999999</v>
      </c>
      <c r="BC16">
        <v>0.34029999999999999</v>
      </c>
      <c r="BD16">
        <v>0.41170000000000001</v>
      </c>
      <c r="BE16">
        <v>0.39879999999999999</v>
      </c>
      <c r="BF16">
        <v>0.37119999999999997</v>
      </c>
      <c r="BG16">
        <v>0.31669999999999998</v>
      </c>
      <c r="BH16">
        <v>0.34939999999999999</v>
      </c>
      <c r="BI16">
        <v>0.29770000000000002</v>
      </c>
      <c r="BJ16">
        <v>0.35759999999999997</v>
      </c>
      <c r="BK16">
        <v>5.2200000000000003E-2</v>
      </c>
      <c r="BL16">
        <v>5.0299999999999997E-2</v>
      </c>
      <c r="BM16">
        <v>7.1400000000000005E-2</v>
      </c>
      <c r="BN16">
        <v>0.30280000000000001</v>
      </c>
      <c r="BO16">
        <v>0.32119999999999999</v>
      </c>
      <c r="BP16">
        <v>0.29189999999999999</v>
      </c>
      <c r="BQ16">
        <v>0.35089999999999999</v>
      </c>
      <c r="BR16">
        <v>0.37159999999999999</v>
      </c>
      <c r="BS16">
        <v>0.3332</v>
      </c>
      <c r="BT16">
        <v>0.3211</v>
      </c>
      <c r="BU16">
        <v>0.28989999999999999</v>
      </c>
      <c r="BV16">
        <v>0.30259999999999998</v>
      </c>
      <c r="BW16">
        <v>5.1200000000000002E-2</v>
      </c>
      <c r="BX16">
        <v>5.1400000000000001E-2</v>
      </c>
      <c r="BY16">
        <v>5.1700000000000003E-2</v>
      </c>
      <c r="BZ16">
        <v>0.30249999999999999</v>
      </c>
      <c r="CA16">
        <v>0.33839999999999998</v>
      </c>
      <c r="CB16">
        <v>0.32779999999999998</v>
      </c>
      <c r="CC16">
        <v>0.35589999999999999</v>
      </c>
      <c r="CD16">
        <v>0.39140000000000003</v>
      </c>
      <c r="CE16">
        <v>0.32929999999999998</v>
      </c>
      <c r="CF16">
        <v>0.29010000000000002</v>
      </c>
      <c r="CG16">
        <v>0.31569999999999998</v>
      </c>
      <c r="CH16">
        <v>0.30509999999999998</v>
      </c>
      <c r="CI16">
        <v>5.16E-2</v>
      </c>
      <c r="CJ16">
        <v>5.0999999999999997E-2</v>
      </c>
      <c r="CK16">
        <v>7.3899999999999993E-2</v>
      </c>
      <c r="CL16">
        <v>0.41589999999999999</v>
      </c>
      <c r="CM16">
        <v>0.32979999999999998</v>
      </c>
      <c r="CN16">
        <v>0.3261</v>
      </c>
      <c r="CO16">
        <v>0.371</v>
      </c>
      <c r="CP16">
        <v>0.39429999999999998</v>
      </c>
      <c r="CQ16">
        <v>0.38619999999999999</v>
      </c>
      <c r="CR16">
        <v>0.33679999999999999</v>
      </c>
      <c r="CS16">
        <v>0.30320000000000003</v>
      </c>
      <c r="CT16">
        <v>0.34329999999999999</v>
      </c>
    </row>
    <row r="17" spans="1:98" x14ac:dyDescent="0.3">
      <c r="A17" s="1">
        <v>9.7222222222222224E-3</v>
      </c>
      <c r="B17">
        <v>25</v>
      </c>
      <c r="C17">
        <v>0.3427</v>
      </c>
      <c r="D17">
        <v>0.3518</v>
      </c>
      <c r="E17">
        <v>0.33389999999999997</v>
      </c>
      <c r="F17">
        <v>0.25750000000000001</v>
      </c>
      <c r="G17">
        <v>0.26869999999999999</v>
      </c>
      <c r="H17">
        <v>0.24640000000000001</v>
      </c>
      <c r="I17">
        <v>0.31879999999999997</v>
      </c>
      <c r="J17">
        <v>0.29099999999999998</v>
      </c>
      <c r="K17">
        <v>0.33729999999999999</v>
      </c>
      <c r="L17">
        <v>0.28589999999999999</v>
      </c>
      <c r="M17">
        <v>0.34039999999999998</v>
      </c>
      <c r="N17">
        <v>0.34589999999999999</v>
      </c>
      <c r="O17">
        <v>0.43469999999999998</v>
      </c>
      <c r="P17">
        <v>0.34910000000000002</v>
      </c>
      <c r="Q17">
        <v>0.29859999999999998</v>
      </c>
      <c r="R17">
        <v>0.32579999999999998</v>
      </c>
      <c r="S17">
        <v>0.31919999999999998</v>
      </c>
      <c r="T17">
        <v>0.27700000000000002</v>
      </c>
      <c r="U17">
        <v>0.28749999999999998</v>
      </c>
      <c r="V17">
        <v>0.29870000000000002</v>
      </c>
      <c r="W17">
        <v>0.2923</v>
      </c>
      <c r="X17">
        <v>0.27900000000000003</v>
      </c>
      <c r="Y17">
        <v>0.3125</v>
      </c>
      <c r="Z17">
        <v>0.32919999999999999</v>
      </c>
      <c r="AA17">
        <v>0.31419999999999998</v>
      </c>
      <c r="AB17">
        <v>0.32929999999999998</v>
      </c>
      <c r="AC17">
        <v>0.29749999999999999</v>
      </c>
      <c r="AD17">
        <v>0.28310000000000002</v>
      </c>
      <c r="AE17">
        <v>0.26079999999999998</v>
      </c>
      <c r="AF17">
        <v>0.24510000000000001</v>
      </c>
      <c r="AG17">
        <v>0.31419999999999998</v>
      </c>
      <c r="AH17">
        <v>0.34150000000000003</v>
      </c>
      <c r="AI17">
        <v>0.30030000000000001</v>
      </c>
      <c r="AJ17">
        <v>0.28620000000000001</v>
      </c>
      <c r="AK17">
        <v>0.26150000000000001</v>
      </c>
      <c r="AL17">
        <v>0.29349999999999998</v>
      </c>
      <c r="AM17">
        <v>5.1400000000000001E-2</v>
      </c>
      <c r="AN17">
        <v>5.0599999999999999E-2</v>
      </c>
      <c r="AO17">
        <v>5.6099999999999997E-2</v>
      </c>
      <c r="AP17">
        <v>0.31640000000000001</v>
      </c>
      <c r="AQ17">
        <v>0.2555</v>
      </c>
      <c r="AR17">
        <v>0.2203</v>
      </c>
      <c r="AS17">
        <v>0.3165</v>
      </c>
      <c r="AT17">
        <v>0.29799999999999999</v>
      </c>
      <c r="AU17">
        <v>0.35510000000000003</v>
      </c>
      <c r="AV17">
        <v>0.32290000000000002</v>
      </c>
      <c r="AW17">
        <v>0.2331</v>
      </c>
      <c r="AX17">
        <v>0.35709999999999997</v>
      </c>
      <c r="AY17">
        <v>5.21E-2</v>
      </c>
      <c r="AZ17">
        <v>5.16E-2</v>
      </c>
      <c r="BA17">
        <v>5.5800000000000002E-2</v>
      </c>
      <c r="BB17">
        <v>0.34820000000000001</v>
      </c>
      <c r="BC17">
        <v>0.36259999999999998</v>
      </c>
      <c r="BD17">
        <v>0.43840000000000001</v>
      </c>
      <c r="BE17">
        <v>0.4204</v>
      </c>
      <c r="BF17">
        <v>0.39140000000000003</v>
      </c>
      <c r="BG17">
        <v>0.33750000000000002</v>
      </c>
      <c r="BH17">
        <v>0.3735</v>
      </c>
      <c r="BI17">
        <v>0.31530000000000002</v>
      </c>
      <c r="BJ17">
        <v>0.38069999999999998</v>
      </c>
      <c r="BK17">
        <v>5.2200000000000003E-2</v>
      </c>
      <c r="BL17">
        <v>5.0299999999999997E-2</v>
      </c>
      <c r="BM17">
        <v>7.1300000000000002E-2</v>
      </c>
      <c r="BN17">
        <v>0.31890000000000002</v>
      </c>
      <c r="BO17">
        <v>0.33960000000000001</v>
      </c>
      <c r="BP17">
        <v>0.3075</v>
      </c>
      <c r="BQ17">
        <v>0.36909999999999998</v>
      </c>
      <c r="BR17">
        <v>0.39400000000000002</v>
      </c>
      <c r="BS17">
        <v>0.35220000000000001</v>
      </c>
      <c r="BT17">
        <v>0.3397</v>
      </c>
      <c r="BU17">
        <v>0.30930000000000002</v>
      </c>
      <c r="BV17">
        <v>0.32179999999999997</v>
      </c>
      <c r="BW17">
        <v>5.1200000000000002E-2</v>
      </c>
      <c r="BX17">
        <v>5.1499999999999997E-2</v>
      </c>
      <c r="BY17">
        <v>5.1700000000000003E-2</v>
      </c>
      <c r="BZ17">
        <v>0.31929999999999997</v>
      </c>
      <c r="CA17">
        <v>0.36020000000000002</v>
      </c>
      <c r="CB17">
        <v>0.34820000000000001</v>
      </c>
      <c r="CC17">
        <v>0.373</v>
      </c>
      <c r="CD17">
        <v>0.41420000000000001</v>
      </c>
      <c r="CE17">
        <v>0.3473</v>
      </c>
      <c r="CF17">
        <v>0.30669999999999997</v>
      </c>
      <c r="CG17">
        <v>0.33410000000000001</v>
      </c>
      <c r="CH17">
        <v>0.32650000000000001</v>
      </c>
      <c r="CI17">
        <v>5.1700000000000003E-2</v>
      </c>
      <c r="CJ17">
        <v>5.0999999999999997E-2</v>
      </c>
      <c r="CK17">
        <v>7.3599999999999999E-2</v>
      </c>
      <c r="CL17">
        <v>0.44490000000000002</v>
      </c>
      <c r="CM17">
        <v>0.34920000000000001</v>
      </c>
      <c r="CN17">
        <v>0.34420000000000001</v>
      </c>
      <c r="CO17">
        <v>0.39040000000000002</v>
      </c>
      <c r="CP17">
        <v>0.41880000000000001</v>
      </c>
      <c r="CQ17">
        <v>0.41049999999999998</v>
      </c>
      <c r="CR17">
        <v>0.36030000000000001</v>
      </c>
      <c r="CS17">
        <v>0.3231</v>
      </c>
      <c r="CT17">
        <v>0.36430000000000001</v>
      </c>
    </row>
    <row r="18" spans="1:98" x14ac:dyDescent="0.3">
      <c r="A18" s="1">
        <v>1.0416666666666666E-2</v>
      </c>
      <c r="B18">
        <v>25</v>
      </c>
      <c r="C18">
        <v>0.36940000000000001</v>
      </c>
      <c r="D18">
        <v>0.37930000000000003</v>
      </c>
      <c r="E18">
        <v>0.3614</v>
      </c>
      <c r="F18">
        <v>0.27350000000000002</v>
      </c>
      <c r="G18">
        <v>0.28889999999999999</v>
      </c>
      <c r="H18">
        <v>0.26290000000000002</v>
      </c>
      <c r="I18">
        <v>0.33700000000000002</v>
      </c>
      <c r="J18">
        <v>0.30570000000000003</v>
      </c>
      <c r="K18">
        <v>0.35649999999999998</v>
      </c>
      <c r="L18">
        <v>0.30220000000000002</v>
      </c>
      <c r="M18">
        <v>0.3629</v>
      </c>
      <c r="N18">
        <v>0.36749999999999999</v>
      </c>
      <c r="O18">
        <v>0.46500000000000002</v>
      </c>
      <c r="P18">
        <v>0.37140000000000001</v>
      </c>
      <c r="Q18">
        <v>0.31630000000000003</v>
      </c>
      <c r="R18">
        <v>0.34549999999999997</v>
      </c>
      <c r="S18">
        <v>0.33979999999999999</v>
      </c>
      <c r="T18">
        <v>0.29099999999999998</v>
      </c>
      <c r="U18">
        <v>0.30299999999999999</v>
      </c>
      <c r="V18">
        <v>0.31559999999999999</v>
      </c>
      <c r="W18">
        <v>0.30940000000000001</v>
      </c>
      <c r="X18">
        <v>0.29520000000000002</v>
      </c>
      <c r="Y18">
        <v>0.33250000000000002</v>
      </c>
      <c r="Z18">
        <v>0.3488</v>
      </c>
      <c r="AA18">
        <v>0.3352</v>
      </c>
      <c r="AB18">
        <v>0.35370000000000001</v>
      </c>
      <c r="AC18">
        <v>0.31740000000000002</v>
      </c>
      <c r="AD18">
        <v>0.30099999999999999</v>
      </c>
      <c r="AE18">
        <v>0.27679999999999999</v>
      </c>
      <c r="AF18">
        <v>0.26050000000000001</v>
      </c>
      <c r="AG18">
        <v>0.33229999999999998</v>
      </c>
      <c r="AH18">
        <v>0.36270000000000002</v>
      </c>
      <c r="AI18">
        <v>0.31840000000000002</v>
      </c>
      <c r="AJ18">
        <v>0.30170000000000002</v>
      </c>
      <c r="AK18">
        <v>0.2747</v>
      </c>
      <c r="AL18">
        <v>0.31119999999999998</v>
      </c>
      <c r="AM18">
        <v>5.1400000000000001E-2</v>
      </c>
      <c r="AN18">
        <v>5.0599999999999999E-2</v>
      </c>
      <c r="AO18">
        <v>5.6099999999999997E-2</v>
      </c>
      <c r="AP18">
        <v>0.33479999999999999</v>
      </c>
      <c r="AQ18">
        <v>0.27039999999999997</v>
      </c>
      <c r="AR18">
        <v>0.23380000000000001</v>
      </c>
      <c r="AS18">
        <v>0.33279999999999998</v>
      </c>
      <c r="AT18">
        <v>0.31419999999999998</v>
      </c>
      <c r="AU18">
        <v>0.37740000000000001</v>
      </c>
      <c r="AV18">
        <v>0.34310000000000002</v>
      </c>
      <c r="AW18">
        <v>0.24490000000000001</v>
      </c>
      <c r="AX18">
        <v>0.37909999999999999</v>
      </c>
      <c r="AY18">
        <v>5.1999999999999998E-2</v>
      </c>
      <c r="AZ18">
        <v>5.1700000000000003E-2</v>
      </c>
      <c r="BA18">
        <v>5.5800000000000002E-2</v>
      </c>
      <c r="BB18">
        <v>0.37069999999999997</v>
      </c>
      <c r="BC18">
        <v>0.38519999999999999</v>
      </c>
      <c r="BD18">
        <v>0.4642</v>
      </c>
      <c r="BE18">
        <v>0.443</v>
      </c>
      <c r="BF18">
        <v>0.4108</v>
      </c>
      <c r="BG18">
        <v>0.36059999999999998</v>
      </c>
      <c r="BH18">
        <v>0.39739999999999998</v>
      </c>
      <c r="BI18">
        <v>0.33489999999999998</v>
      </c>
      <c r="BJ18">
        <v>0.4017</v>
      </c>
      <c r="BK18">
        <v>5.2200000000000003E-2</v>
      </c>
      <c r="BL18">
        <v>5.04E-2</v>
      </c>
      <c r="BM18">
        <v>7.1400000000000005E-2</v>
      </c>
      <c r="BN18">
        <v>0.33350000000000002</v>
      </c>
      <c r="BO18">
        <v>0.35849999999999999</v>
      </c>
      <c r="BP18">
        <v>0.32119999999999999</v>
      </c>
      <c r="BQ18">
        <v>0.38690000000000002</v>
      </c>
      <c r="BR18">
        <v>0.41510000000000002</v>
      </c>
      <c r="BS18">
        <v>0.3695</v>
      </c>
      <c r="BT18">
        <v>0.35749999999999998</v>
      </c>
      <c r="BU18">
        <v>0.32519999999999999</v>
      </c>
      <c r="BV18">
        <v>0.34260000000000002</v>
      </c>
      <c r="BW18">
        <v>5.1200000000000002E-2</v>
      </c>
      <c r="BX18">
        <v>5.1400000000000001E-2</v>
      </c>
      <c r="BY18">
        <v>5.16E-2</v>
      </c>
      <c r="BZ18">
        <v>0.33589999999999998</v>
      </c>
      <c r="CA18">
        <v>0.38</v>
      </c>
      <c r="CB18">
        <v>0.36799999999999999</v>
      </c>
      <c r="CC18">
        <v>0.39050000000000001</v>
      </c>
      <c r="CD18">
        <v>0.43790000000000001</v>
      </c>
      <c r="CE18">
        <v>0.36430000000000001</v>
      </c>
      <c r="CF18">
        <v>0.32440000000000002</v>
      </c>
      <c r="CG18">
        <v>0.35210000000000002</v>
      </c>
      <c r="CH18">
        <v>0.34670000000000001</v>
      </c>
      <c r="CI18">
        <v>5.1499999999999997E-2</v>
      </c>
      <c r="CJ18">
        <v>5.0999999999999997E-2</v>
      </c>
      <c r="CK18">
        <v>7.3700000000000002E-2</v>
      </c>
      <c r="CL18">
        <v>0.4738</v>
      </c>
      <c r="CM18">
        <v>0.36799999999999999</v>
      </c>
      <c r="CN18">
        <v>0.36299999999999999</v>
      </c>
      <c r="CO18">
        <v>0.40899999999999997</v>
      </c>
      <c r="CP18">
        <v>0.43940000000000001</v>
      </c>
      <c r="CQ18">
        <v>0.434</v>
      </c>
      <c r="CR18">
        <v>0.38440000000000002</v>
      </c>
      <c r="CS18">
        <v>0.34350000000000003</v>
      </c>
      <c r="CT18">
        <v>0.38419999999999999</v>
      </c>
    </row>
    <row r="19" spans="1:98" x14ac:dyDescent="0.3">
      <c r="A19" s="1">
        <v>1.1111111111111112E-2</v>
      </c>
      <c r="B19">
        <v>25</v>
      </c>
      <c r="C19">
        <v>0.39700000000000002</v>
      </c>
      <c r="D19">
        <v>0.40710000000000002</v>
      </c>
      <c r="E19">
        <v>0.38990000000000002</v>
      </c>
      <c r="F19">
        <v>0.2898</v>
      </c>
      <c r="G19">
        <v>0.30819999999999997</v>
      </c>
      <c r="H19">
        <v>0.27879999999999999</v>
      </c>
      <c r="I19">
        <v>0.35670000000000002</v>
      </c>
      <c r="J19">
        <v>0.32029999999999997</v>
      </c>
      <c r="K19">
        <v>0.37519999999999998</v>
      </c>
      <c r="L19">
        <v>0.31840000000000002</v>
      </c>
      <c r="M19">
        <v>0.38590000000000002</v>
      </c>
      <c r="N19">
        <v>0.38919999999999999</v>
      </c>
      <c r="O19">
        <v>0.49619999999999997</v>
      </c>
      <c r="P19">
        <v>0.3926</v>
      </c>
      <c r="Q19">
        <v>0.33260000000000001</v>
      </c>
      <c r="R19">
        <v>0.36699999999999999</v>
      </c>
      <c r="S19">
        <v>0.3614</v>
      </c>
      <c r="T19">
        <v>0.308</v>
      </c>
      <c r="U19">
        <v>0.31850000000000001</v>
      </c>
      <c r="V19">
        <v>0.33310000000000001</v>
      </c>
      <c r="W19">
        <v>0.32950000000000002</v>
      </c>
      <c r="X19">
        <v>0.31030000000000002</v>
      </c>
      <c r="Y19">
        <v>0.35310000000000002</v>
      </c>
      <c r="Z19">
        <v>0.36990000000000001</v>
      </c>
      <c r="AA19">
        <v>0.35520000000000002</v>
      </c>
      <c r="AB19">
        <v>0.37819999999999998</v>
      </c>
      <c r="AC19">
        <v>0.34050000000000002</v>
      </c>
      <c r="AD19">
        <v>0.31900000000000001</v>
      </c>
      <c r="AE19">
        <v>0.29249999999999998</v>
      </c>
      <c r="AF19">
        <v>0.2757</v>
      </c>
      <c r="AG19">
        <v>0.3513</v>
      </c>
      <c r="AH19">
        <v>0.38419999999999999</v>
      </c>
      <c r="AI19">
        <v>0.3367</v>
      </c>
      <c r="AJ19">
        <v>0.31840000000000002</v>
      </c>
      <c r="AK19">
        <v>0.28760000000000002</v>
      </c>
      <c r="AL19">
        <v>0.3291</v>
      </c>
      <c r="AM19">
        <v>5.1400000000000001E-2</v>
      </c>
      <c r="AN19">
        <v>5.0700000000000002E-2</v>
      </c>
      <c r="AO19">
        <v>5.6000000000000001E-2</v>
      </c>
      <c r="AP19">
        <v>0.35720000000000002</v>
      </c>
      <c r="AQ19">
        <v>0.2858</v>
      </c>
      <c r="AR19">
        <v>0.24790000000000001</v>
      </c>
      <c r="AS19">
        <v>0.35220000000000001</v>
      </c>
      <c r="AT19">
        <v>0.33029999999999998</v>
      </c>
      <c r="AU19">
        <v>0.40310000000000001</v>
      </c>
      <c r="AV19">
        <v>0.3629</v>
      </c>
      <c r="AW19">
        <v>0.25650000000000001</v>
      </c>
      <c r="AX19">
        <v>0.40289999999999998</v>
      </c>
      <c r="AY19">
        <v>5.21E-2</v>
      </c>
      <c r="AZ19">
        <v>5.1700000000000003E-2</v>
      </c>
      <c r="BA19">
        <v>5.5800000000000002E-2</v>
      </c>
      <c r="BB19">
        <v>0.39429999999999998</v>
      </c>
      <c r="BC19">
        <v>0.40939999999999999</v>
      </c>
      <c r="BD19">
        <v>0.49070000000000003</v>
      </c>
      <c r="BE19">
        <v>0.46210000000000001</v>
      </c>
      <c r="BF19">
        <v>0.42880000000000001</v>
      </c>
      <c r="BG19">
        <v>0.38669999999999999</v>
      </c>
      <c r="BH19">
        <v>0.42209999999999998</v>
      </c>
      <c r="BI19">
        <v>0.3553</v>
      </c>
      <c r="BJ19">
        <v>0.42170000000000002</v>
      </c>
      <c r="BK19">
        <v>5.2200000000000003E-2</v>
      </c>
      <c r="BL19">
        <v>5.0299999999999997E-2</v>
      </c>
      <c r="BM19">
        <v>7.1499999999999994E-2</v>
      </c>
      <c r="BN19">
        <v>0.34920000000000001</v>
      </c>
      <c r="BO19">
        <v>0.376</v>
      </c>
      <c r="BP19">
        <v>0.33689999999999998</v>
      </c>
      <c r="BQ19">
        <v>0.40239999999999998</v>
      </c>
      <c r="BR19">
        <v>0.43569999999999998</v>
      </c>
      <c r="BS19">
        <v>0.3871</v>
      </c>
      <c r="BT19">
        <v>0.376</v>
      </c>
      <c r="BU19">
        <v>0.34589999999999999</v>
      </c>
      <c r="BV19">
        <v>0.35849999999999999</v>
      </c>
      <c r="BW19">
        <v>5.11E-2</v>
      </c>
      <c r="BX19">
        <v>5.1499999999999997E-2</v>
      </c>
      <c r="BY19">
        <v>5.16E-2</v>
      </c>
      <c r="BZ19">
        <v>0.35099999999999998</v>
      </c>
      <c r="CA19">
        <v>0.40089999999999998</v>
      </c>
      <c r="CB19">
        <v>0.3876</v>
      </c>
      <c r="CC19">
        <v>0.40639999999999998</v>
      </c>
      <c r="CD19">
        <v>0.4602</v>
      </c>
      <c r="CE19">
        <v>0.38129999999999997</v>
      </c>
      <c r="CF19">
        <v>0.3417</v>
      </c>
      <c r="CG19">
        <v>0.3695</v>
      </c>
      <c r="CH19">
        <v>0.36859999999999998</v>
      </c>
      <c r="CI19">
        <v>5.16E-2</v>
      </c>
      <c r="CJ19">
        <v>5.0900000000000001E-2</v>
      </c>
      <c r="CK19">
        <v>7.3400000000000007E-2</v>
      </c>
      <c r="CL19">
        <v>0.50180000000000002</v>
      </c>
      <c r="CM19">
        <v>0.38579999999999998</v>
      </c>
      <c r="CN19">
        <v>0.38109999999999999</v>
      </c>
      <c r="CO19">
        <v>0.42670000000000002</v>
      </c>
      <c r="CP19">
        <v>0.46179999999999999</v>
      </c>
      <c r="CQ19">
        <v>0.45379999999999998</v>
      </c>
      <c r="CR19">
        <v>0.40849999999999997</v>
      </c>
      <c r="CS19">
        <v>0.36280000000000001</v>
      </c>
      <c r="CT19">
        <v>0.40439999999999998</v>
      </c>
    </row>
    <row r="20" spans="1:98" x14ac:dyDescent="0.3">
      <c r="A20" s="1">
        <v>1.1805555555555555E-2</v>
      </c>
      <c r="B20">
        <v>25</v>
      </c>
      <c r="C20">
        <v>0.42080000000000001</v>
      </c>
      <c r="D20">
        <v>0.43480000000000002</v>
      </c>
      <c r="E20">
        <v>0.41970000000000002</v>
      </c>
      <c r="F20">
        <v>0.30559999999999998</v>
      </c>
      <c r="G20">
        <v>0.32890000000000003</v>
      </c>
      <c r="H20">
        <v>0.2949</v>
      </c>
      <c r="I20">
        <v>0.37259999999999999</v>
      </c>
      <c r="J20">
        <v>0.33379999999999999</v>
      </c>
      <c r="K20">
        <v>0.39529999999999998</v>
      </c>
      <c r="L20">
        <v>0.33350000000000002</v>
      </c>
      <c r="M20">
        <v>0.40649999999999997</v>
      </c>
      <c r="N20">
        <v>0.41160000000000002</v>
      </c>
      <c r="O20">
        <v>0.52510000000000001</v>
      </c>
      <c r="P20">
        <v>0.41070000000000001</v>
      </c>
      <c r="Q20">
        <v>0.34839999999999999</v>
      </c>
      <c r="R20">
        <v>0.38819999999999999</v>
      </c>
      <c r="S20">
        <v>0.38540000000000002</v>
      </c>
      <c r="T20">
        <v>0.3246</v>
      </c>
      <c r="U20">
        <v>0.33250000000000002</v>
      </c>
      <c r="V20">
        <v>0.34939999999999999</v>
      </c>
      <c r="W20">
        <v>0.34649999999999997</v>
      </c>
      <c r="X20">
        <v>0.32600000000000001</v>
      </c>
      <c r="Y20">
        <v>0.37290000000000001</v>
      </c>
      <c r="Z20">
        <v>0.38900000000000001</v>
      </c>
      <c r="AA20">
        <v>0.37509999999999999</v>
      </c>
      <c r="AB20">
        <v>0.40289999999999998</v>
      </c>
      <c r="AC20">
        <v>0.3609</v>
      </c>
      <c r="AD20">
        <v>0.3402</v>
      </c>
      <c r="AE20">
        <v>0.30940000000000001</v>
      </c>
      <c r="AF20">
        <v>0.29049999999999998</v>
      </c>
      <c r="AG20">
        <v>0.36870000000000003</v>
      </c>
      <c r="AH20">
        <v>0.40479999999999999</v>
      </c>
      <c r="AI20">
        <v>0.35399999999999998</v>
      </c>
      <c r="AJ20">
        <v>0.3337</v>
      </c>
      <c r="AK20">
        <v>0.30070000000000002</v>
      </c>
      <c r="AL20">
        <v>0.3463</v>
      </c>
      <c r="AM20">
        <v>5.1499999999999997E-2</v>
      </c>
      <c r="AN20">
        <v>5.0700000000000002E-2</v>
      </c>
      <c r="AO20">
        <v>5.6000000000000001E-2</v>
      </c>
      <c r="AP20">
        <v>0.37690000000000001</v>
      </c>
      <c r="AQ20">
        <v>0.3014</v>
      </c>
      <c r="AR20">
        <v>0.26200000000000001</v>
      </c>
      <c r="AS20">
        <v>0.36890000000000001</v>
      </c>
      <c r="AT20">
        <v>0.34489999999999998</v>
      </c>
      <c r="AU20">
        <v>0.42509999999999998</v>
      </c>
      <c r="AV20">
        <v>0.38179999999999997</v>
      </c>
      <c r="AW20">
        <v>0.26729999999999998</v>
      </c>
      <c r="AX20">
        <v>0.42480000000000001</v>
      </c>
      <c r="AY20">
        <v>5.1999999999999998E-2</v>
      </c>
      <c r="AZ20">
        <v>5.1499999999999997E-2</v>
      </c>
      <c r="BA20">
        <v>5.57E-2</v>
      </c>
      <c r="BB20">
        <v>0.41849999999999998</v>
      </c>
      <c r="BC20">
        <v>0.43259999999999998</v>
      </c>
      <c r="BD20">
        <v>0.51619999999999999</v>
      </c>
      <c r="BE20">
        <v>0.48099999999999998</v>
      </c>
      <c r="BF20">
        <v>0.4456</v>
      </c>
      <c r="BG20">
        <v>0.4118</v>
      </c>
      <c r="BH20">
        <v>0.44469999999999998</v>
      </c>
      <c r="BI20">
        <v>0.37480000000000002</v>
      </c>
      <c r="BJ20">
        <v>0.44140000000000001</v>
      </c>
      <c r="BK20">
        <v>5.1999999999999998E-2</v>
      </c>
      <c r="BL20">
        <v>5.04E-2</v>
      </c>
      <c r="BM20">
        <v>7.1400000000000005E-2</v>
      </c>
      <c r="BN20">
        <v>0.36309999999999998</v>
      </c>
      <c r="BO20">
        <v>0.39340000000000003</v>
      </c>
      <c r="BP20">
        <v>0.35120000000000001</v>
      </c>
      <c r="BQ20">
        <v>0.41889999999999999</v>
      </c>
      <c r="BR20">
        <v>0.45419999999999999</v>
      </c>
      <c r="BS20">
        <v>0.40360000000000001</v>
      </c>
      <c r="BT20">
        <v>0.39200000000000002</v>
      </c>
      <c r="BU20">
        <v>0.36649999999999999</v>
      </c>
      <c r="BV20">
        <v>0.38300000000000001</v>
      </c>
      <c r="BW20">
        <v>5.1200000000000002E-2</v>
      </c>
      <c r="BX20">
        <v>5.1299999999999998E-2</v>
      </c>
      <c r="BY20">
        <v>5.16E-2</v>
      </c>
      <c r="BZ20">
        <v>0.36670000000000003</v>
      </c>
      <c r="CA20">
        <v>0.42049999999999998</v>
      </c>
      <c r="CB20">
        <v>0.40760000000000002</v>
      </c>
      <c r="CC20">
        <v>0.42130000000000001</v>
      </c>
      <c r="CD20">
        <v>0.48070000000000002</v>
      </c>
      <c r="CE20">
        <v>0.39710000000000001</v>
      </c>
      <c r="CF20">
        <v>0.35759999999999997</v>
      </c>
      <c r="CG20">
        <v>0.38450000000000001</v>
      </c>
      <c r="CH20">
        <v>0.39360000000000001</v>
      </c>
      <c r="CI20">
        <v>5.1400000000000001E-2</v>
      </c>
      <c r="CJ20">
        <v>5.0999999999999997E-2</v>
      </c>
      <c r="CK20">
        <v>7.3499999999999996E-2</v>
      </c>
      <c r="CL20">
        <v>0.52980000000000005</v>
      </c>
      <c r="CM20">
        <v>0.40339999999999998</v>
      </c>
      <c r="CN20">
        <v>0.39860000000000001</v>
      </c>
      <c r="CO20">
        <v>0.4451</v>
      </c>
      <c r="CP20">
        <v>0.4829</v>
      </c>
      <c r="CQ20">
        <v>0.47589999999999999</v>
      </c>
      <c r="CR20">
        <v>0.43130000000000002</v>
      </c>
      <c r="CS20">
        <v>0.38269999999999998</v>
      </c>
      <c r="CT20">
        <v>0.42430000000000001</v>
      </c>
    </row>
    <row r="21" spans="1:98" x14ac:dyDescent="0.3">
      <c r="A21" s="1">
        <v>1.2499999999999999E-2</v>
      </c>
      <c r="B21">
        <v>25</v>
      </c>
      <c r="C21">
        <v>0.44840000000000002</v>
      </c>
      <c r="D21">
        <v>0.46289999999999998</v>
      </c>
      <c r="E21">
        <v>0.4496</v>
      </c>
      <c r="F21">
        <v>0.32269999999999999</v>
      </c>
      <c r="G21">
        <v>0.3483</v>
      </c>
      <c r="H21">
        <v>0.31119999999999998</v>
      </c>
      <c r="I21">
        <v>0.38850000000000001</v>
      </c>
      <c r="J21">
        <v>0.3488</v>
      </c>
      <c r="K21">
        <v>0.41299999999999998</v>
      </c>
      <c r="L21">
        <v>0.3478</v>
      </c>
      <c r="M21">
        <v>0.42870000000000003</v>
      </c>
      <c r="N21">
        <v>0.43290000000000001</v>
      </c>
      <c r="O21">
        <v>0.55330000000000001</v>
      </c>
      <c r="P21">
        <v>0.44169999999999998</v>
      </c>
      <c r="Q21">
        <v>0.36380000000000001</v>
      </c>
      <c r="R21">
        <v>0.4118</v>
      </c>
      <c r="S21">
        <v>0.4088</v>
      </c>
      <c r="T21">
        <v>0.34079999999999999</v>
      </c>
      <c r="U21">
        <v>0.34560000000000002</v>
      </c>
      <c r="V21">
        <v>0.36449999999999999</v>
      </c>
      <c r="W21">
        <v>0.36180000000000001</v>
      </c>
      <c r="X21">
        <v>0.34060000000000001</v>
      </c>
      <c r="Y21">
        <v>0.39350000000000002</v>
      </c>
      <c r="Z21">
        <v>0.40610000000000002</v>
      </c>
      <c r="AA21">
        <v>0.39660000000000001</v>
      </c>
      <c r="AB21">
        <v>0.4259</v>
      </c>
      <c r="AC21">
        <v>0.38369999999999999</v>
      </c>
      <c r="AD21">
        <v>0.36049999999999999</v>
      </c>
      <c r="AE21">
        <v>0.32500000000000001</v>
      </c>
      <c r="AF21">
        <v>0.30649999999999999</v>
      </c>
      <c r="AG21">
        <v>0.38790000000000002</v>
      </c>
      <c r="AH21">
        <v>0.42549999999999999</v>
      </c>
      <c r="AI21">
        <v>0.37230000000000002</v>
      </c>
      <c r="AJ21">
        <v>0.3473</v>
      </c>
      <c r="AK21">
        <v>0.31330000000000002</v>
      </c>
      <c r="AL21">
        <v>0.36209999999999998</v>
      </c>
      <c r="AM21">
        <v>5.1400000000000001E-2</v>
      </c>
      <c r="AN21">
        <v>5.0700000000000002E-2</v>
      </c>
      <c r="AO21">
        <v>5.6099999999999997E-2</v>
      </c>
      <c r="AP21">
        <v>0.39850000000000002</v>
      </c>
      <c r="AQ21">
        <v>0.317</v>
      </c>
      <c r="AR21">
        <v>0.27550000000000002</v>
      </c>
      <c r="AS21">
        <v>0.38519999999999999</v>
      </c>
      <c r="AT21">
        <v>0.36130000000000001</v>
      </c>
      <c r="AU21">
        <v>0.44450000000000001</v>
      </c>
      <c r="AV21">
        <v>0.40179999999999999</v>
      </c>
      <c r="AW21">
        <v>0.27910000000000001</v>
      </c>
      <c r="AX21">
        <v>0.44769999999999999</v>
      </c>
      <c r="AY21">
        <v>5.1999999999999998E-2</v>
      </c>
      <c r="AZ21">
        <v>5.1799999999999999E-2</v>
      </c>
      <c r="BA21">
        <v>5.5800000000000002E-2</v>
      </c>
      <c r="BB21">
        <v>0.443</v>
      </c>
      <c r="BC21">
        <v>0.45679999999999998</v>
      </c>
      <c r="BD21">
        <v>0.5403</v>
      </c>
      <c r="BE21">
        <v>0.49980000000000002</v>
      </c>
      <c r="BF21">
        <v>0.46289999999999998</v>
      </c>
      <c r="BG21">
        <v>0.436</v>
      </c>
      <c r="BH21">
        <v>0.46689999999999998</v>
      </c>
      <c r="BI21">
        <v>0.39379999999999998</v>
      </c>
      <c r="BJ21">
        <v>0.45960000000000001</v>
      </c>
      <c r="BK21">
        <v>5.2200000000000003E-2</v>
      </c>
      <c r="BL21">
        <v>5.04E-2</v>
      </c>
      <c r="BM21">
        <v>7.1599999999999997E-2</v>
      </c>
      <c r="BN21">
        <v>0.3785</v>
      </c>
      <c r="BO21">
        <v>0.40939999999999999</v>
      </c>
      <c r="BP21">
        <v>0.36359999999999998</v>
      </c>
      <c r="BQ21">
        <v>0.43430000000000002</v>
      </c>
      <c r="BR21">
        <v>0.47289999999999999</v>
      </c>
      <c r="BS21">
        <v>0.41839999999999999</v>
      </c>
      <c r="BT21">
        <v>0.40749999999999997</v>
      </c>
      <c r="BU21">
        <v>0.38640000000000002</v>
      </c>
      <c r="BV21">
        <v>0.40389999999999998</v>
      </c>
      <c r="BW21">
        <v>5.11E-2</v>
      </c>
      <c r="BX21">
        <v>5.1299999999999998E-2</v>
      </c>
      <c r="BY21">
        <v>5.1700000000000003E-2</v>
      </c>
      <c r="BZ21">
        <v>0.38169999999999998</v>
      </c>
      <c r="CA21">
        <v>0.44040000000000001</v>
      </c>
      <c r="CB21">
        <v>0.42520000000000002</v>
      </c>
      <c r="CC21">
        <v>0.43590000000000001</v>
      </c>
      <c r="CD21">
        <v>0.50090000000000001</v>
      </c>
      <c r="CE21">
        <v>0.41160000000000002</v>
      </c>
      <c r="CF21">
        <v>0.37430000000000002</v>
      </c>
      <c r="CG21">
        <v>0.40060000000000001</v>
      </c>
      <c r="CH21">
        <v>0.41599999999999998</v>
      </c>
      <c r="CI21">
        <v>5.1499999999999997E-2</v>
      </c>
      <c r="CJ21">
        <v>5.0900000000000001E-2</v>
      </c>
      <c r="CK21">
        <v>7.3499999999999996E-2</v>
      </c>
      <c r="CL21">
        <v>0.55759999999999998</v>
      </c>
      <c r="CM21">
        <v>0.42059999999999997</v>
      </c>
      <c r="CN21">
        <v>0.41460000000000002</v>
      </c>
      <c r="CO21">
        <v>0.46010000000000001</v>
      </c>
      <c r="CP21">
        <v>0.50170000000000003</v>
      </c>
      <c r="CQ21">
        <v>0.49690000000000001</v>
      </c>
      <c r="CR21">
        <v>0.45739999999999997</v>
      </c>
      <c r="CS21">
        <v>0.4012</v>
      </c>
      <c r="CT21">
        <v>0.44180000000000003</v>
      </c>
    </row>
    <row r="22" spans="1:98" x14ac:dyDescent="0.3">
      <c r="A22" s="1">
        <v>1.3194444444444444E-2</v>
      </c>
      <c r="B22">
        <v>25</v>
      </c>
      <c r="C22">
        <v>0.4758</v>
      </c>
      <c r="D22">
        <v>0.49120000000000003</v>
      </c>
      <c r="E22">
        <v>0.47770000000000001</v>
      </c>
      <c r="F22">
        <v>0.33910000000000001</v>
      </c>
      <c r="G22">
        <v>0.37090000000000001</v>
      </c>
      <c r="H22">
        <v>0.32719999999999999</v>
      </c>
      <c r="I22">
        <v>0.4047</v>
      </c>
      <c r="J22">
        <v>0.36270000000000002</v>
      </c>
      <c r="K22">
        <v>0.4335</v>
      </c>
      <c r="L22">
        <v>0.36199999999999999</v>
      </c>
      <c r="M22">
        <v>0.45090000000000002</v>
      </c>
      <c r="N22">
        <v>0.45090000000000002</v>
      </c>
      <c r="O22">
        <v>0.58189999999999997</v>
      </c>
      <c r="P22">
        <v>0.46889999999999998</v>
      </c>
      <c r="Q22">
        <v>0.37509999999999999</v>
      </c>
      <c r="R22">
        <v>0.43609999999999999</v>
      </c>
      <c r="S22">
        <v>0.43459999999999999</v>
      </c>
      <c r="T22">
        <v>0.35749999999999998</v>
      </c>
      <c r="U22">
        <v>0.3599</v>
      </c>
      <c r="V22">
        <v>0.38109999999999999</v>
      </c>
      <c r="W22">
        <v>0.37659999999999999</v>
      </c>
      <c r="X22">
        <v>0.35489999999999999</v>
      </c>
      <c r="Y22">
        <v>0.41270000000000001</v>
      </c>
      <c r="Z22">
        <v>0.42599999999999999</v>
      </c>
      <c r="AA22">
        <v>0.41660000000000003</v>
      </c>
      <c r="AB22">
        <v>0.45</v>
      </c>
      <c r="AC22">
        <v>0.4042</v>
      </c>
      <c r="AD22">
        <v>0.38340000000000002</v>
      </c>
      <c r="AE22">
        <v>0.34150000000000003</v>
      </c>
      <c r="AF22">
        <v>0.32469999999999999</v>
      </c>
      <c r="AG22">
        <v>0.40839999999999999</v>
      </c>
      <c r="AH22">
        <v>0.44569999999999999</v>
      </c>
      <c r="AI22">
        <v>0.38900000000000001</v>
      </c>
      <c r="AJ22">
        <v>0.36180000000000001</v>
      </c>
      <c r="AK22">
        <v>0.32590000000000002</v>
      </c>
      <c r="AL22">
        <v>0.37230000000000002</v>
      </c>
      <c r="AM22">
        <v>5.1400000000000001E-2</v>
      </c>
      <c r="AN22">
        <v>5.0599999999999999E-2</v>
      </c>
      <c r="AO22">
        <v>5.5800000000000002E-2</v>
      </c>
      <c r="AP22">
        <v>0.42030000000000001</v>
      </c>
      <c r="AQ22">
        <v>0.33210000000000001</v>
      </c>
      <c r="AR22">
        <v>0.2878</v>
      </c>
      <c r="AS22">
        <v>0.40079999999999999</v>
      </c>
      <c r="AT22">
        <v>0.37380000000000002</v>
      </c>
      <c r="AU22">
        <v>0.46239999999999998</v>
      </c>
      <c r="AV22">
        <v>0.42049999999999998</v>
      </c>
      <c r="AW22">
        <v>0.28999999999999998</v>
      </c>
      <c r="AX22">
        <v>0.46820000000000001</v>
      </c>
      <c r="AY22">
        <v>5.1999999999999998E-2</v>
      </c>
      <c r="AZ22">
        <v>5.1700000000000003E-2</v>
      </c>
      <c r="BA22">
        <v>5.5899999999999998E-2</v>
      </c>
      <c r="BB22">
        <v>0.46789999999999998</v>
      </c>
      <c r="BC22">
        <v>0.48149999999999998</v>
      </c>
      <c r="BD22">
        <v>0.56579999999999997</v>
      </c>
      <c r="BE22">
        <v>0.51559999999999995</v>
      </c>
      <c r="BF22">
        <v>0.47910000000000003</v>
      </c>
      <c r="BG22">
        <v>0.46179999999999999</v>
      </c>
      <c r="BH22">
        <v>0.48759999999999998</v>
      </c>
      <c r="BI22">
        <v>0.40970000000000001</v>
      </c>
      <c r="BJ22">
        <v>0.47739999999999999</v>
      </c>
      <c r="BK22">
        <v>5.2200000000000003E-2</v>
      </c>
      <c r="BL22">
        <v>5.0299999999999997E-2</v>
      </c>
      <c r="BM22">
        <v>7.1599999999999997E-2</v>
      </c>
      <c r="BN22">
        <v>0.39269999999999999</v>
      </c>
      <c r="BO22">
        <v>0.4254</v>
      </c>
      <c r="BP22">
        <v>0.37730000000000002</v>
      </c>
      <c r="BQ22">
        <v>0.44769999999999999</v>
      </c>
      <c r="BR22">
        <v>0.4904</v>
      </c>
      <c r="BS22">
        <v>0.4335</v>
      </c>
      <c r="BT22">
        <v>0.4214</v>
      </c>
      <c r="BU22">
        <v>0.40610000000000002</v>
      </c>
      <c r="BV22">
        <v>0.43380000000000002</v>
      </c>
      <c r="BW22">
        <v>5.1200000000000002E-2</v>
      </c>
      <c r="BX22">
        <v>5.1299999999999998E-2</v>
      </c>
      <c r="BY22">
        <v>5.1700000000000003E-2</v>
      </c>
      <c r="BZ22">
        <v>0.3962</v>
      </c>
      <c r="CA22">
        <v>0.4582</v>
      </c>
      <c r="CB22">
        <v>0.44490000000000002</v>
      </c>
      <c r="CC22">
        <v>0.4496</v>
      </c>
      <c r="CD22">
        <v>0.52129999999999999</v>
      </c>
      <c r="CE22">
        <v>0.4254</v>
      </c>
      <c r="CF22">
        <v>0.38979999999999998</v>
      </c>
      <c r="CG22">
        <v>0.41589999999999999</v>
      </c>
      <c r="CH22">
        <v>0.439</v>
      </c>
      <c r="CI22">
        <v>5.1499999999999997E-2</v>
      </c>
      <c r="CJ22">
        <v>5.0900000000000001E-2</v>
      </c>
      <c r="CK22">
        <v>7.3400000000000007E-2</v>
      </c>
      <c r="CL22">
        <v>0.58630000000000004</v>
      </c>
      <c r="CM22">
        <v>0.436</v>
      </c>
      <c r="CN22">
        <v>0.43049999999999999</v>
      </c>
      <c r="CO22">
        <v>0.47389999999999999</v>
      </c>
      <c r="CP22">
        <v>0.52100000000000002</v>
      </c>
      <c r="CQ22">
        <v>0.51590000000000003</v>
      </c>
      <c r="CR22">
        <v>0.48130000000000001</v>
      </c>
      <c r="CS22">
        <v>0.41820000000000002</v>
      </c>
      <c r="CT22">
        <v>0.45850000000000002</v>
      </c>
    </row>
    <row r="23" spans="1:98" x14ac:dyDescent="0.3">
      <c r="A23" s="1">
        <v>1.3888888888888888E-2</v>
      </c>
      <c r="B23">
        <v>25</v>
      </c>
      <c r="C23">
        <v>0.50380000000000003</v>
      </c>
      <c r="D23">
        <v>0.52110000000000001</v>
      </c>
      <c r="E23">
        <v>0.50970000000000004</v>
      </c>
      <c r="F23">
        <v>0.35589999999999999</v>
      </c>
      <c r="G23">
        <v>0.3911</v>
      </c>
      <c r="H23">
        <v>0.34360000000000002</v>
      </c>
      <c r="I23">
        <v>0.42009999999999997</v>
      </c>
      <c r="J23">
        <v>0.37630000000000002</v>
      </c>
      <c r="K23">
        <v>0.45319999999999999</v>
      </c>
      <c r="L23">
        <v>0.37509999999999999</v>
      </c>
      <c r="M23">
        <v>0.47339999999999999</v>
      </c>
      <c r="N23">
        <v>0.47260000000000002</v>
      </c>
      <c r="O23">
        <v>0.60940000000000005</v>
      </c>
      <c r="P23">
        <v>0.49809999999999999</v>
      </c>
      <c r="Q23">
        <v>0.39400000000000002</v>
      </c>
      <c r="R23">
        <v>0.4592</v>
      </c>
      <c r="S23">
        <v>0.4597</v>
      </c>
      <c r="T23">
        <v>0.3725</v>
      </c>
      <c r="U23">
        <v>0.3725</v>
      </c>
      <c r="V23">
        <v>0.39679999999999999</v>
      </c>
      <c r="W23">
        <v>0.39200000000000002</v>
      </c>
      <c r="X23">
        <v>0.36830000000000002</v>
      </c>
      <c r="Y23">
        <v>0.43180000000000002</v>
      </c>
      <c r="Z23">
        <v>0.44590000000000002</v>
      </c>
      <c r="AA23">
        <v>0.43759999999999999</v>
      </c>
      <c r="AB23">
        <v>0.4743</v>
      </c>
      <c r="AC23">
        <v>0.42730000000000001</v>
      </c>
      <c r="AD23">
        <v>0.40250000000000002</v>
      </c>
      <c r="AE23">
        <v>0.35720000000000002</v>
      </c>
      <c r="AF23">
        <v>0.34239999999999998</v>
      </c>
      <c r="AG23">
        <v>0.42599999999999999</v>
      </c>
      <c r="AH23">
        <v>0.46729999999999999</v>
      </c>
      <c r="AI23">
        <v>0.40560000000000002</v>
      </c>
      <c r="AJ23">
        <v>0.37559999999999999</v>
      </c>
      <c r="AK23">
        <v>0.33650000000000002</v>
      </c>
      <c r="AL23">
        <v>0.39300000000000002</v>
      </c>
      <c r="AM23">
        <v>5.1400000000000001E-2</v>
      </c>
      <c r="AN23">
        <v>5.0700000000000002E-2</v>
      </c>
      <c r="AO23">
        <v>5.6000000000000001E-2</v>
      </c>
      <c r="AP23">
        <v>0.44069999999999998</v>
      </c>
      <c r="AQ23">
        <v>0.3473</v>
      </c>
      <c r="AR23">
        <v>0.3034</v>
      </c>
      <c r="AS23">
        <v>0.41610000000000003</v>
      </c>
      <c r="AT23">
        <v>0.38750000000000001</v>
      </c>
      <c r="AU23">
        <v>0.48249999999999998</v>
      </c>
      <c r="AV23">
        <v>0.43740000000000001</v>
      </c>
      <c r="AW23">
        <v>0.3009</v>
      </c>
      <c r="AX23">
        <v>0.48970000000000002</v>
      </c>
      <c r="AY23">
        <v>5.1999999999999998E-2</v>
      </c>
      <c r="AZ23">
        <v>5.1799999999999999E-2</v>
      </c>
      <c r="BA23">
        <v>5.5800000000000002E-2</v>
      </c>
      <c r="BB23">
        <v>0.49380000000000002</v>
      </c>
      <c r="BC23">
        <v>0.50619999999999998</v>
      </c>
      <c r="BD23">
        <v>0.5897</v>
      </c>
      <c r="BE23">
        <v>0.53369999999999995</v>
      </c>
      <c r="BF23">
        <v>0.49490000000000001</v>
      </c>
      <c r="BG23">
        <v>0.48720000000000002</v>
      </c>
      <c r="BH23">
        <v>0.51</v>
      </c>
      <c r="BI23">
        <v>0.43130000000000002</v>
      </c>
      <c r="BJ23">
        <v>0.49419999999999997</v>
      </c>
      <c r="BK23">
        <v>5.21E-2</v>
      </c>
      <c r="BL23">
        <v>5.0200000000000002E-2</v>
      </c>
      <c r="BM23">
        <v>7.1599999999999997E-2</v>
      </c>
      <c r="BN23">
        <v>0.40500000000000003</v>
      </c>
      <c r="BO23">
        <v>0.44069999999999998</v>
      </c>
      <c r="BP23">
        <v>0.3896</v>
      </c>
      <c r="BQ23">
        <v>0.46350000000000002</v>
      </c>
      <c r="BR23">
        <v>0.50739999999999996</v>
      </c>
      <c r="BS23">
        <v>0.44879999999999998</v>
      </c>
      <c r="BT23">
        <v>0.43709999999999999</v>
      </c>
      <c r="BU23">
        <v>0.42830000000000001</v>
      </c>
      <c r="BV23">
        <v>0.45789999999999997</v>
      </c>
      <c r="BW23">
        <v>5.1200000000000002E-2</v>
      </c>
      <c r="BX23">
        <v>5.1400000000000001E-2</v>
      </c>
      <c r="BY23">
        <v>5.1700000000000003E-2</v>
      </c>
      <c r="BZ23">
        <v>0.40970000000000001</v>
      </c>
      <c r="CA23">
        <v>0.47639999999999999</v>
      </c>
      <c r="CB23">
        <v>0.46050000000000002</v>
      </c>
      <c r="CC23">
        <v>0.46289999999999998</v>
      </c>
      <c r="CD23">
        <v>0.5403</v>
      </c>
      <c r="CE23">
        <v>0.43990000000000001</v>
      </c>
      <c r="CF23">
        <v>0.40339999999999998</v>
      </c>
      <c r="CG23">
        <v>0.4294</v>
      </c>
      <c r="CH23">
        <v>0.46139999999999998</v>
      </c>
      <c r="CI23">
        <v>5.16E-2</v>
      </c>
      <c r="CJ23">
        <v>5.0900000000000001E-2</v>
      </c>
      <c r="CK23">
        <v>7.3400000000000007E-2</v>
      </c>
      <c r="CL23">
        <v>0.61339999999999995</v>
      </c>
      <c r="CM23">
        <v>0.45250000000000001</v>
      </c>
      <c r="CN23">
        <v>0.44500000000000001</v>
      </c>
      <c r="CO23">
        <v>0.48909999999999998</v>
      </c>
      <c r="CP23">
        <v>0.53859999999999997</v>
      </c>
      <c r="CQ23">
        <v>0.53320000000000001</v>
      </c>
      <c r="CR23">
        <v>0.505</v>
      </c>
      <c r="CS23">
        <v>0.43530000000000002</v>
      </c>
      <c r="CT23">
        <v>0.47470000000000001</v>
      </c>
    </row>
    <row r="24" spans="1:98" x14ac:dyDescent="0.3">
      <c r="A24" s="1">
        <v>1.4583333333333332E-2</v>
      </c>
      <c r="B24">
        <v>25</v>
      </c>
      <c r="C24">
        <v>0.53059999999999996</v>
      </c>
      <c r="D24">
        <v>0.54910000000000003</v>
      </c>
      <c r="E24">
        <v>0.53900000000000003</v>
      </c>
      <c r="F24">
        <v>0.372</v>
      </c>
      <c r="G24">
        <v>0.41099999999999998</v>
      </c>
      <c r="H24">
        <v>0.3594</v>
      </c>
      <c r="I24">
        <v>0.435</v>
      </c>
      <c r="J24">
        <v>0.38890000000000002</v>
      </c>
      <c r="K24">
        <v>0.47039999999999998</v>
      </c>
      <c r="L24">
        <v>0.38900000000000001</v>
      </c>
      <c r="M24">
        <v>0.49380000000000002</v>
      </c>
      <c r="N24">
        <v>0.49220000000000003</v>
      </c>
      <c r="O24">
        <v>0.63649999999999995</v>
      </c>
      <c r="P24">
        <v>0.52580000000000005</v>
      </c>
      <c r="Q24">
        <v>0.41020000000000001</v>
      </c>
      <c r="R24">
        <v>0.48209999999999997</v>
      </c>
      <c r="S24">
        <v>0.48730000000000001</v>
      </c>
      <c r="T24">
        <v>0.3881</v>
      </c>
      <c r="U24">
        <v>0.3841</v>
      </c>
      <c r="V24">
        <v>0.41149999999999998</v>
      </c>
      <c r="W24">
        <v>0.40629999999999999</v>
      </c>
      <c r="X24">
        <v>0.38190000000000002</v>
      </c>
      <c r="Y24">
        <v>0.4496</v>
      </c>
      <c r="Z24">
        <v>0.4637</v>
      </c>
      <c r="AA24">
        <v>0.45789999999999997</v>
      </c>
      <c r="AB24">
        <v>0.49830000000000002</v>
      </c>
      <c r="AC24">
        <v>0.4511</v>
      </c>
      <c r="AD24">
        <v>0.42120000000000002</v>
      </c>
      <c r="AE24">
        <v>0.37390000000000001</v>
      </c>
      <c r="AF24">
        <v>0.36130000000000001</v>
      </c>
      <c r="AG24">
        <v>0.44379999999999997</v>
      </c>
      <c r="AH24">
        <v>0.48620000000000002</v>
      </c>
      <c r="AI24">
        <v>0.42480000000000001</v>
      </c>
      <c r="AJ24">
        <v>0.3901</v>
      </c>
      <c r="AK24">
        <v>0.34799999999999998</v>
      </c>
      <c r="AL24">
        <v>0.40820000000000001</v>
      </c>
      <c r="AM24">
        <v>5.1499999999999997E-2</v>
      </c>
      <c r="AN24">
        <v>5.0500000000000003E-2</v>
      </c>
      <c r="AO24">
        <v>5.5899999999999998E-2</v>
      </c>
      <c r="AP24">
        <v>0.4617</v>
      </c>
      <c r="AQ24">
        <v>0.3639</v>
      </c>
      <c r="AR24">
        <v>0.31780000000000003</v>
      </c>
      <c r="AS24">
        <v>0.43070000000000003</v>
      </c>
      <c r="AT24">
        <v>0.40110000000000001</v>
      </c>
      <c r="AU24">
        <v>0.50239999999999996</v>
      </c>
      <c r="AV24">
        <v>0.45710000000000001</v>
      </c>
      <c r="AW24">
        <v>0.3115</v>
      </c>
      <c r="AX24">
        <v>0.51229999999999998</v>
      </c>
      <c r="AY24">
        <v>5.1999999999999998E-2</v>
      </c>
      <c r="AZ24">
        <v>5.1799999999999999E-2</v>
      </c>
      <c r="BA24">
        <v>5.57E-2</v>
      </c>
      <c r="BB24">
        <v>0.51980000000000004</v>
      </c>
      <c r="BC24">
        <v>0.5292</v>
      </c>
      <c r="BD24">
        <v>0.61319999999999997</v>
      </c>
      <c r="BE24">
        <v>0.54830000000000001</v>
      </c>
      <c r="BF24">
        <v>0.50870000000000004</v>
      </c>
      <c r="BG24">
        <v>0.51449999999999996</v>
      </c>
      <c r="BH24">
        <v>0.53010000000000002</v>
      </c>
      <c r="BI24">
        <v>0.45100000000000001</v>
      </c>
      <c r="BJ24">
        <v>0.51</v>
      </c>
      <c r="BK24">
        <v>5.2200000000000003E-2</v>
      </c>
      <c r="BL24">
        <v>5.0299999999999997E-2</v>
      </c>
      <c r="BM24">
        <v>7.1499999999999994E-2</v>
      </c>
      <c r="BN24">
        <v>0.41839999999999999</v>
      </c>
      <c r="BO24">
        <v>0.45579999999999998</v>
      </c>
      <c r="BP24">
        <v>0.40139999999999998</v>
      </c>
      <c r="BQ24">
        <v>0.47499999999999998</v>
      </c>
      <c r="BR24">
        <v>0.5222</v>
      </c>
      <c r="BS24">
        <v>0.46189999999999998</v>
      </c>
      <c r="BT24">
        <v>0.45090000000000002</v>
      </c>
      <c r="BU24">
        <v>0.44640000000000002</v>
      </c>
      <c r="BV24">
        <v>0.4834</v>
      </c>
      <c r="BW24">
        <v>5.1200000000000002E-2</v>
      </c>
      <c r="BX24">
        <v>5.1299999999999998E-2</v>
      </c>
      <c r="BY24">
        <v>5.16E-2</v>
      </c>
      <c r="BZ24">
        <v>0.42330000000000001</v>
      </c>
      <c r="CA24">
        <v>0.49330000000000002</v>
      </c>
      <c r="CB24">
        <v>0.47899999999999998</v>
      </c>
      <c r="CC24">
        <v>0.47339999999999999</v>
      </c>
      <c r="CD24">
        <v>0.55769999999999997</v>
      </c>
      <c r="CE24">
        <v>0.45190000000000002</v>
      </c>
      <c r="CF24">
        <v>0.41760000000000003</v>
      </c>
      <c r="CG24">
        <v>0.44290000000000002</v>
      </c>
      <c r="CH24">
        <v>0.48730000000000001</v>
      </c>
      <c r="CI24">
        <v>5.1499999999999997E-2</v>
      </c>
      <c r="CJ24">
        <v>5.0900000000000001E-2</v>
      </c>
      <c r="CK24">
        <v>7.3099999999999998E-2</v>
      </c>
      <c r="CL24">
        <v>0.64200000000000002</v>
      </c>
      <c r="CM24">
        <v>0.46810000000000002</v>
      </c>
      <c r="CN24">
        <v>0.45989999999999998</v>
      </c>
      <c r="CO24">
        <v>0.50239999999999996</v>
      </c>
      <c r="CP24">
        <v>0.55430000000000001</v>
      </c>
      <c r="CQ24">
        <v>0.55149999999999999</v>
      </c>
      <c r="CR24">
        <v>0.52790000000000004</v>
      </c>
      <c r="CS24">
        <v>0.45200000000000001</v>
      </c>
      <c r="CT24">
        <v>0.4904</v>
      </c>
    </row>
    <row r="25" spans="1:98" x14ac:dyDescent="0.3">
      <c r="A25" s="1">
        <v>1.5277777777777777E-2</v>
      </c>
      <c r="B25">
        <v>25</v>
      </c>
      <c r="C25">
        <v>0.55779999999999996</v>
      </c>
      <c r="D25">
        <v>0.57799999999999996</v>
      </c>
      <c r="E25">
        <v>0.57030000000000003</v>
      </c>
      <c r="F25">
        <v>0.38900000000000001</v>
      </c>
      <c r="G25">
        <v>0.43090000000000001</v>
      </c>
      <c r="H25">
        <v>0.37569999999999998</v>
      </c>
      <c r="I25">
        <v>0.44869999999999999</v>
      </c>
      <c r="J25">
        <v>0.39300000000000002</v>
      </c>
      <c r="K25">
        <v>0.49170000000000003</v>
      </c>
      <c r="L25">
        <v>0.40229999999999999</v>
      </c>
      <c r="M25">
        <v>0.51529999999999998</v>
      </c>
      <c r="N25">
        <v>0.51380000000000003</v>
      </c>
      <c r="O25">
        <v>0.66120000000000001</v>
      </c>
      <c r="P25">
        <v>0.55279999999999996</v>
      </c>
      <c r="Q25">
        <v>0.42549999999999999</v>
      </c>
      <c r="R25">
        <v>0.50490000000000002</v>
      </c>
      <c r="S25">
        <v>0.51270000000000004</v>
      </c>
      <c r="T25">
        <v>0.40200000000000002</v>
      </c>
      <c r="U25">
        <v>0.39779999999999999</v>
      </c>
      <c r="V25">
        <v>0.42580000000000001</v>
      </c>
      <c r="W25">
        <v>0.42070000000000002</v>
      </c>
      <c r="X25">
        <v>0.39539999999999997</v>
      </c>
      <c r="Y25">
        <v>0.46850000000000003</v>
      </c>
      <c r="Z25">
        <v>0.48580000000000001</v>
      </c>
      <c r="AA25">
        <v>0.47849999999999998</v>
      </c>
      <c r="AB25">
        <v>0.52480000000000004</v>
      </c>
      <c r="AC25">
        <v>0.47439999999999999</v>
      </c>
      <c r="AD25">
        <v>0.44109999999999999</v>
      </c>
      <c r="AE25">
        <v>0.39269999999999999</v>
      </c>
      <c r="AF25">
        <v>0.38629999999999998</v>
      </c>
      <c r="AG25">
        <v>0.46589999999999998</v>
      </c>
      <c r="AH25">
        <v>0.50539999999999996</v>
      </c>
      <c r="AI25">
        <v>0.44190000000000002</v>
      </c>
      <c r="AJ25">
        <v>0.40400000000000003</v>
      </c>
      <c r="AK25">
        <v>0.35930000000000001</v>
      </c>
      <c r="AL25">
        <v>0.42330000000000001</v>
      </c>
      <c r="AM25">
        <v>5.1400000000000001E-2</v>
      </c>
      <c r="AN25">
        <v>5.0599999999999999E-2</v>
      </c>
      <c r="AO25">
        <v>5.6000000000000001E-2</v>
      </c>
      <c r="AP25">
        <v>0.48359999999999997</v>
      </c>
      <c r="AQ25">
        <v>0.37840000000000001</v>
      </c>
      <c r="AR25">
        <v>0.3327</v>
      </c>
      <c r="AS25">
        <v>0.4405</v>
      </c>
      <c r="AT25">
        <v>0.41599999999999998</v>
      </c>
      <c r="AU25">
        <v>0.51990000000000003</v>
      </c>
      <c r="AV25">
        <v>0.47360000000000002</v>
      </c>
      <c r="AW25">
        <v>0.32269999999999999</v>
      </c>
      <c r="AX25">
        <v>0.53220000000000001</v>
      </c>
      <c r="AY25">
        <v>5.1999999999999998E-2</v>
      </c>
      <c r="AZ25">
        <v>5.1700000000000003E-2</v>
      </c>
      <c r="BA25">
        <v>5.57E-2</v>
      </c>
      <c r="BB25">
        <v>0.54379999999999995</v>
      </c>
      <c r="BC25">
        <v>0.55469999999999997</v>
      </c>
      <c r="BD25">
        <v>0.63429999999999997</v>
      </c>
      <c r="BE25">
        <v>0.56089999999999995</v>
      </c>
      <c r="BF25">
        <v>0.52459999999999996</v>
      </c>
      <c r="BG25">
        <v>0.54049999999999998</v>
      </c>
      <c r="BH25">
        <v>0.54920000000000002</v>
      </c>
      <c r="BI25">
        <v>0.46960000000000002</v>
      </c>
      <c r="BJ25">
        <v>0.52590000000000003</v>
      </c>
      <c r="BK25">
        <v>5.2200000000000003E-2</v>
      </c>
      <c r="BL25">
        <v>5.0200000000000002E-2</v>
      </c>
      <c r="BM25">
        <v>7.1599999999999997E-2</v>
      </c>
      <c r="BN25">
        <v>0.43109999999999998</v>
      </c>
      <c r="BO25">
        <v>0.46989999999999998</v>
      </c>
      <c r="BP25">
        <v>0.41370000000000001</v>
      </c>
      <c r="BQ25">
        <v>0.48649999999999999</v>
      </c>
      <c r="BR25">
        <v>0.53839999999999999</v>
      </c>
      <c r="BS25">
        <v>0.47470000000000001</v>
      </c>
      <c r="BT25">
        <v>0.4637</v>
      </c>
      <c r="BU25">
        <v>0.4677</v>
      </c>
      <c r="BV25">
        <v>0.50949999999999995</v>
      </c>
      <c r="BW25">
        <v>5.1200000000000002E-2</v>
      </c>
      <c r="BX25">
        <v>5.1400000000000001E-2</v>
      </c>
      <c r="BY25">
        <v>5.1700000000000003E-2</v>
      </c>
      <c r="BZ25">
        <v>0.43609999999999999</v>
      </c>
      <c r="CA25">
        <v>0.51019999999999999</v>
      </c>
      <c r="CB25">
        <v>0.49969999999999998</v>
      </c>
      <c r="CC25">
        <v>0.48709999999999998</v>
      </c>
      <c r="CD25">
        <v>0.57379999999999998</v>
      </c>
      <c r="CE25">
        <v>0.46439999999999998</v>
      </c>
      <c r="CF25">
        <v>0.43219999999999997</v>
      </c>
      <c r="CG25">
        <v>0.45619999999999999</v>
      </c>
      <c r="CH25">
        <v>0.50980000000000003</v>
      </c>
      <c r="CI25">
        <v>5.1499999999999997E-2</v>
      </c>
      <c r="CJ25">
        <v>5.0900000000000001E-2</v>
      </c>
      <c r="CK25">
        <v>7.3499999999999996E-2</v>
      </c>
      <c r="CL25">
        <v>0.66690000000000005</v>
      </c>
      <c r="CM25">
        <v>0.4819</v>
      </c>
      <c r="CN25">
        <v>0.4743</v>
      </c>
      <c r="CO25">
        <v>0.51770000000000005</v>
      </c>
      <c r="CP25">
        <v>0.57050000000000001</v>
      </c>
      <c r="CQ25">
        <v>0.56799999999999995</v>
      </c>
      <c r="CR25">
        <v>0.55249999999999999</v>
      </c>
      <c r="CS25">
        <v>0.4677</v>
      </c>
      <c r="CT25">
        <v>0.50570000000000004</v>
      </c>
    </row>
    <row r="26" spans="1:98" x14ac:dyDescent="0.3">
      <c r="A26" s="1">
        <v>1.5972222222222224E-2</v>
      </c>
      <c r="B26">
        <v>25</v>
      </c>
      <c r="C26">
        <v>0.58450000000000002</v>
      </c>
      <c r="D26">
        <v>0.60729999999999995</v>
      </c>
      <c r="E26">
        <v>0.60140000000000005</v>
      </c>
      <c r="F26">
        <v>0.40689999999999998</v>
      </c>
      <c r="G26">
        <v>0.4506</v>
      </c>
      <c r="H26">
        <v>0.39429999999999998</v>
      </c>
      <c r="I26">
        <v>0.46300000000000002</v>
      </c>
      <c r="J26">
        <v>0.40939999999999999</v>
      </c>
      <c r="K26">
        <v>0.51629999999999998</v>
      </c>
      <c r="L26">
        <v>0.4133</v>
      </c>
      <c r="M26">
        <v>0.53520000000000001</v>
      </c>
      <c r="N26">
        <v>0.53480000000000005</v>
      </c>
      <c r="O26">
        <v>0.6794</v>
      </c>
      <c r="P26">
        <v>0.57969999999999999</v>
      </c>
      <c r="Q26">
        <v>0.44040000000000001</v>
      </c>
      <c r="R26">
        <v>0.53010000000000002</v>
      </c>
      <c r="S26">
        <v>0.54269999999999996</v>
      </c>
      <c r="T26">
        <v>0.41849999999999998</v>
      </c>
      <c r="U26">
        <v>0.4098</v>
      </c>
      <c r="V26">
        <v>0.44109999999999999</v>
      </c>
      <c r="W26">
        <v>0.43440000000000001</v>
      </c>
      <c r="X26">
        <v>0.40639999999999998</v>
      </c>
      <c r="Y26">
        <v>0.48370000000000002</v>
      </c>
      <c r="Z26">
        <v>0.49930000000000002</v>
      </c>
      <c r="AA26">
        <v>0.49719999999999998</v>
      </c>
      <c r="AB26">
        <v>0.54620000000000002</v>
      </c>
      <c r="AC26">
        <v>0.49940000000000001</v>
      </c>
      <c r="AD26">
        <v>0.4632</v>
      </c>
      <c r="AE26">
        <v>0.41210000000000002</v>
      </c>
      <c r="AF26">
        <v>0.4163</v>
      </c>
      <c r="AG26">
        <v>0.48199999999999998</v>
      </c>
      <c r="AH26">
        <v>0.52500000000000002</v>
      </c>
      <c r="AI26">
        <v>0.46</v>
      </c>
      <c r="AJ26">
        <v>0.4143</v>
      </c>
      <c r="AK26">
        <v>0.37</v>
      </c>
      <c r="AL26">
        <v>0.4355</v>
      </c>
      <c r="AM26">
        <v>5.1499999999999997E-2</v>
      </c>
      <c r="AN26">
        <v>5.0500000000000003E-2</v>
      </c>
      <c r="AO26">
        <v>5.6000000000000001E-2</v>
      </c>
      <c r="AP26">
        <v>0.50490000000000002</v>
      </c>
      <c r="AQ26">
        <v>0.39450000000000002</v>
      </c>
      <c r="AR26">
        <v>0.34699999999999998</v>
      </c>
      <c r="AS26">
        <v>0.46010000000000001</v>
      </c>
      <c r="AT26">
        <v>0.42859999999999998</v>
      </c>
      <c r="AU26">
        <v>0.53769999999999996</v>
      </c>
      <c r="AV26">
        <v>0.4904</v>
      </c>
      <c r="AW26">
        <v>0.33250000000000002</v>
      </c>
      <c r="AX26">
        <v>0.5514</v>
      </c>
      <c r="AY26">
        <v>5.1999999999999998E-2</v>
      </c>
      <c r="AZ26">
        <v>5.1799999999999999E-2</v>
      </c>
      <c r="BA26">
        <v>5.5800000000000002E-2</v>
      </c>
      <c r="BB26">
        <v>0.56889999999999996</v>
      </c>
      <c r="BC26">
        <v>0.58030000000000004</v>
      </c>
      <c r="BD26">
        <v>0.65780000000000005</v>
      </c>
      <c r="BE26">
        <v>0.57750000000000001</v>
      </c>
      <c r="BF26">
        <v>0.53859999999999997</v>
      </c>
      <c r="BG26">
        <v>0.56779999999999997</v>
      </c>
      <c r="BH26">
        <v>0.56720000000000004</v>
      </c>
      <c r="BI26">
        <v>0.48930000000000001</v>
      </c>
      <c r="BJ26">
        <v>0.53990000000000005</v>
      </c>
      <c r="BK26">
        <v>5.2200000000000003E-2</v>
      </c>
      <c r="BL26">
        <v>5.0200000000000002E-2</v>
      </c>
      <c r="BM26">
        <v>7.17E-2</v>
      </c>
      <c r="BN26">
        <v>0.44379999999999997</v>
      </c>
      <c r="BO26">
        <v>0.48420000000000002</v>
      </c>
      <c r="BP26">
        <v>0.42520000000000002</v>
      </c>
      <c r="BQ26">
        <v>0.50029999999999997</v>
      </c>
      <c r="BR26">
        <v>0.55269999999999997</v>
      </c>
      <c r="BS26">
        <v>0.48780000000000001</v>
      </c>
      <c r="BT26">
        <v>0.47560000000000002</v>
      </c>
      <c r="BU26">
        <v>0.48880000000000001</v>
      </c>
      <c r="BV26">
        <v>0.53559999999999997</v>
      </c>
      <c r="BW26">
        <v>5.1200000000000002E-2</v>
      </c>
      <c r="BX26">
        <v>5.1400000000000001E-2</v>
      </c>
      <c r="BY26">
        <v>5.1700000000000003E-2</v>
      </c>
      <c r="BZ26">
        <v>0.44850000000000001</v>
      </c>
      <c r="CA26">
        <v>0.52580000000000005</v>
      </c>
      <c r="CB26">
        <v>0.51559999999999995</v>
      </c>
      <c r="CC26">
        <v>0.4975</v>
      </c>
      <c r="CD26">
        <v>0.58819999999999995</v>
      </c>
      <c r="CE26">
        <v>0.4758</v>
      </c>
      <c r="CF26">
        <v>0.44440000000000002</v>
      </c>
      <c r="CG26">
        <v>0.46760000000000002</v>
      </c>
      <c r="CH26">
        <v>0.53400000000000003</v>
      </c>
      <c r="CI26">
        <v>5.1700000000000003E-2</v>
      </c>
      <c r="CJ26">
        <v>5.0999999999999997E-2</v>
      </c>
      <c r="CK26">
        <v>7.3099999999999998E-2</v>
      </c>
      <c r="CL26">
        <v>0.69230000000000003</v>
      </c>
      <c r="CM26">
        <v>0.49619999999999997</v>
      </c>
      <c r="CN26">
        <v>0.4874</v>
      </c>
      <c r="CO26">
        <v>0.53339999999999999</v>
      </c>
      <c r="CP26">
        <v>0.58509999999999995</v>
      </c>
      <c r="CQ26">
        <v>0.58220000000000005</v>
      </c>
      <c r="CR26">
        <v>0.57640000000000002</v>
      </c>
      <c r="CS26">
        <v>0.4834</v>
      </c>
      <c r="CT26">
        <v>0.51800000000000002</v>
      </c>
    </row>
    <row r="27" spans="1:98" x14ac:dyDescent="0.3">
      <c r="A27" s="1">
        <v>1.6666666666666666E-2</v>
      </c>
      <c r="B27">
        <v>25</v>
      </c>
      <c r="C27">
        <v>0.61250000000000004</v>
      </c>
      <c r="D27">
        <v>0.63880000000000003</v>
      </c>
      <c r="E27">
        <v>0.63260000000000005</v>
      </c>
      <c r="F27">
        <v>0.42370000000000002</v>
      </c>
      <c r="G27">
        <v>0.47120000000000001</v>
      </c>
      <c r="H27">
        <v>0.41060000000000002</v>
      </c>
      <c r="I27">
        <v>0.47539999999999999</v>
      </c>
      <c r="J27">
        <v>0.42009999999999997</v>
      </c>
      <c r="K27">
        <v>0.5393</v>
      </c>
      <c r="L27">
        <v>0.42530000000000001</v>
      </c>
      <c r="M27">
        <v>0.55459999999999998</v>
      </c>
      <c r="N27">
        <v>0.55549999999999999</v>
      </c>
      <c r="O27">
        <v>0.70850000000000002</v>
      </c>
      <c r="P27">
        <v>0.60499999999999998</v>
      </c>
      <c r="Q27">
        <v>0.45540000000000003</v>
      </c>
      <c r="R27">
        <v>0.55569999999999997</v>
      </c>
      <c r="S27">
        <v>0.57199999999999995</v>
      </c>
      <c r="T27">
        <v>0.43440000000000001</v>
      </c>
      <c r="U27">
        <v>0.42059999999999997</v>
      </c>
      <c r="V27">
        <v>0.45479999999999998</v>
      </c>
      <c r="W27">
        <v>0.44629999999999997</v>
      </c>
      <c r="X27">
        <v>0.41959999999999997</v>
      </c>
      <c r="Y27">
        <v>0.50190000000000001</v>
      </c>
      <c r="Z27">
        <v>0.51639999999999997</v>
      </c>
      <c r="AA27">
        <v>0.51670000000000005</v>
      </c>
      <c r="AB27">
        <v>0.57050000000000001</v>
      </c>
      <c r="AC27">
        <v>0.52170000000000005</v>
      </c>
      <c r="AD27">
        <v>0.48730000000000001</v>
      </c>
      <c r="AE27">
        <v>0.434</v>
      </c>
      <c r="AF27">
        <v>0.44180000000000003</v>
      </c>
      <c r="AG27">
        <v>0.49909999999999999</v>
      </c>
      <c r="AH27">
        <v>0.54200000000000004</v>
      </c>
      <c r="AI27">
        <v>0.47649999999999998</v>
      </c>
      <c r="AJ27">
        <v>0.4269</v>
      </c>
      <c r="AK27">
        <v>0.38009999999999999</v>
      </c>
      <c r="AL27">
        <v>0.44450000000000001</v>
      </c>
      <c r="AM27">
        <v>5.1499999999999997E-2</v>
      </c>
      <c r="AN27">
        <v>5.0599999999999999E-2</v>
      </c>
      <c r="AO27">
        <v>5.6000000000000001E-2</v>
      </c>
      <c r="AP27">
        <v>0.52480000000000004</v>
      </c>
      <c r="AQ27">
        <v>0.40920000000000001</v>
      </c>
      <c r="AR27">
        <v>0.36149999999999999</v>
      </c>
      <c r="AS27">
        <v>0.48060000000000003</v>
      </c>
      <c r="AT27">
        <v>0.4425</v>
      </c>
      <c r="AU27">
        <v>0.55449999999999999</v>
      </c>
      <c r="AV27">
        <v>0.50529999999999997</v>
      </c>
      <c r="AW27">
        <v>0.34320000000000001</v>
      </c>
      <c r="AX27">
        <v>0.57069999999999999</v>
      </c>
      <c r="AY27">
        <v>5.1900000000000002E-2</v>
      </c>
      <c r="AZ27">
        <v>5.1700000000000003E-2</v>
      </c>
      <c r="BA27">
        <v>5.57E-2</v>
      </c>
      <c r="BB27">
        <v>0.59299999999999997</v>
      </c>
      <c r="BC27">
        <v>0.60350000000000004</v>
      </c>
      <c r="BD27">
        <v>0.67830000000000001</v>
      </c>
      <c r="BE27">
        <v>0.58909999999999996</v>
      </c>
      <c r="BF27">
        <v>0.55200000000000005</v>
      </c>
      <c r="BG27">
        <v>0.59719999999999995</v>
      </c>
      <c r="BH27">
        <v>0.58660000000000001</v>
      </c>
      <c r="BI27">
        <v>0.5081</v>
      </c>
      <c r="BJ27">
        <v>0.5554</v>
      </c>
      <c r="BK27">
        <v>5.2200000000000003E-2</v>
      </c>
      <c r="BL27">
        <v>5.0299999999999997E-2</v>
      </c>
      <c r="BM27">
        <v>7.17E-2</v>
      </c>
      <c r="BN27">
        <v>0.45490000000000003</v>
      </c>
      <c r="BO27">
        <v>0.4995</v>
      </c>
      <c r="BP27">
        <v>0.43419999999999997</v>
      </c>
      <c r="BQ27">
        <v>0.50980000000000003</v>
      </c>
      <c r="BR27">
        <v>0.56659999999999999</v>
      </c>
      <c r="BS27">
        <v>0.49840000000000001</v>
      </c>
      <c r="BT27">
        <v>0.48620000000000002</v>
      </c>
      <c r="BU27">
        <v>0.51100000000000001</v>
      </c>
      <c r="BV27">
        <v>0.56220000000000003</v>
      </c>
      <c r="BW27">
        <v>5.1299999999999998E-2</v>
      </c>
      <c r="BX27">
        <v>5.1299999999999998E-2</v>
      </c>
      <c r="BY27">
        <v>5.16E-2</v>
      </c>
      <c r="BZ27">
        <v>0.46039999999999998</v>
      </c>
      <c r="CA27">
        <v>0.54190000000000005</v>
      </c>
      <c r="CB27">
        <v>0.53169999999999995</v>
      </c>
      <c r="CC27">
        <v>0.50949999999999995</v>
      </c>
      <c r="CD27">
        <v>0.60360000000000003</v>
      </c>
      <c r="CE27">
        <v>0.48699999999999999</v>
      </c>
      <c r="CF27">
        <v>0.4582</v>
      </c>
      <c r="CG27">
        <v>0.4788</v>
      </c>
      <c r="CH27">
        <v>0.55769999999999997</v>
      </c>
      <c r="CI27">
        <v>5.1400000000000001E-2</v>
      </c>
      <c r="CJ27">
        <v>5.0900000000000001E-2</v>
      </c>
      <c r="CK27">
        <v>7.3200000000000001E-2</v>
      </c>
      <c r="CL27">
        <v>0.71619999999999995</v>
      </c>
      <c r="CM27">
        <v>0.50900000000000001</v>
      </c>
      <c r="CN27">
        <v>0.49930000000000002</v>
      </c>
      <c r="CO27">
        <v>0.54569999999999996</v>
      </c>
      <c r="CP27">
        <v>0.60050000000000003</v>
      </c>
      <c r="CQ27">
        <v>0.59770000000000001</v>
      </c>
      <c r="CR27">
        <v>0.59950000000000003</v>
      </c>
      <c r="CS27">
        <v>0.49819999999999998</v>
      </c>
      <c r="CT27">
        <v>0.53139999999999998</v>
      </c>
    </row>
    <row r="28" spans="1:98" x14ac:dyDescent="0.3">
      <c r="A28" s="1">
        <v>1.7361111111111112E-2</v>
      </c>
      <c r="B28">
        <v>25</v>
      </c>
      <c r="C28">
        <v>0.63990000000000002</v>
      </c>
      <c r="D28">
        <v>0.66930000000000001</v>
      </c>
      <c r="E28">
        <v>0.66539999999999999</v>
      </c>
      <c r="F28">
        <v>0.441</v>
      </c>
      <c r="G28">
        <v>0.49030000000000001</v>
      </c>
      <c r="H28">
        <v>0.4284</v>
      </c>
      <c r="I28">
        <v>0.48670000000000002</v>
      </c>
      <c r="J28">
        <v>0.43280000000000002</v>
      </c>
      <c r="K28">
        <v>0.56020000000000003</v>
      </c>
      <c r="L28">
        <v>0.43669999999999998</v>
      </c>
      <c r="M28">
        <v>0.57540000000000002</v>
      </c>
      <c r="N28">
        <v>0.57879999999999998</v>
      </c>
      <c r="O28">
        <v>0.73740000000000006</v>
      </c>
      <c r="P28">
        <v>0.62780000000000002</v>
      </c>
      <c r="Q28">
        <v>0.46700000000000003</v>
      </c>
      <c r="R28">
        <v>0.58079999999999998</v>
      </c>
      <c r="S28">
        <v>0.59770000000000001</v>
      </c>
      <c r="T28">
        <v>0.44950000000000001</v>
      </c>
      <c r="U28">
        <v>0.43109999999999998</v>
      </c>
      <c r="V28">
        <v>0.47299999999999998</v>
      </c>
      <c r="W28">
        <v>0.45989999999999998</v>
      </c>
      <c r="X28">
        <v>0.43209999999999998</v>
      </c>
      <c r="Y28">
        <v>0.52059999999999995</v>
      </c>
      <c r="Z28">
        <v>0.53349999999999997</v>
      </c>
      <c r="AA28">
        <v>0.53759999999999997</v>
      </c>
      <c r="AB28">
        <v>0.59409999999999996</v>
      </c>
      <c r="AC28">
        <v>0.54810000000000003</v>
      </c>
      <c r="AD28">
        <v>0.51249999999999996</v>
      </c>
      <c r="AE28">
        <v>0.45240000000000002</v>
      </c>
      <c r="AF28">
        <v>0.46879999999999999</v>
      </c>
      <c r="AG28">
        <v>0.51959999999999995</v>
      </c>
      <c r="AH28">
        <v>0.5605</v>
      </c>
      <c r="AI28">
        <v>0.49340000000000001</v>
      </c>
      <c r="AJ28">
        <v>0.44009999999999999</v>
      </c>
      <c r="AK28">
        <v>0.39150000000000001</v>
      </c>
      <c r="AL28">
        <v>0.45900000000000002</v>
      </c>
      <c r="AM28">
        <v>5.1400000000000001E-2</v>
      </c>
      <c r="AN28">
        <v>5.0599999999999999E-2</v>
      </c>
      <c r="AO28">
        <v>5.6099999999999997E-2</v>
      </c>
      <c r="AP28">
        <v>0.54490000000000005</v>
      </c>
      <c r="AQ28">
        <v>0.42320000000000002</v>
      </c>
      <c r="AR28">
        <v>0.37590000000000001</v>
      </c>
      <c r="AS28">
        <v>0.4955</v>
      </c>
      <c r="AT28">
        <v>0.45290000000000002</v>
      </c>
      <c r="AU28">
        <v>0.57040000000000002</v>
      </c>
      <c r="AV28">
        <v>0.52339999999999998</v>
      </c>
      <c r="AW28">
        <v>0.35339999999999999</v>
      </c>
      <c r="AX28">
        <v>0.58779999999999999</v>
      </c>
      <c r="AY28">
        <v>5.1999999999999998E-2</v>
      </c>
      <c r="AZ28">
        <v>5.1799999999999999E-2</v>
      </c>
      <c r="BA28">
        <v>5.57E-2</v>
      </c>
      <c r="BB28">
        <v>0.62039999999999995</v>
      </c>
      <c r="BC28">
        <v>0.62860000000000005</v>
      </c>
      <c r="BD28">
        <v>0.69869999999999999</v>
      </c>
      <c r="BE28">
        <v>0.60209999999999997</v>
      </c>
      <c r="BF28">
        <v>0.56469999999999998</v>
      </c>
      <c r="BG28">
        <v>0.62319999999999998</v>
      </c>
      <c r="BH28">
        <v>0.60299999999999998</v>
      </c>
      <c r="BI28">
        <v>0.52500000000000002</v>
      </c>
      <c r="BJ28">
        <v>0.57020000000000004</v>
      </c>
      <c r="BK28">
        <v>5.21E-2</v>
      </c>
      <c r="BL28">
        <v>5.0299999999999997E-2</v>
      </c>
      <c r="BM28">
        <v>7.17E-2</v>
      </c>
      <c r="BN28">
        <v>0.46789999999999998</v>
      </c>
      <c r="BO28">
        <v>0.51129999999999998</v>
      </c>
      <c r="BP28">
        <v>0.44790000000000002</v>
      </c>
      <c r="BQ28">
        <v>0.52149999999999996</v>
      </c>
      <c r="BR28">
        <v>0.58120000000000005</v>
      </c>
      <c r="BS28">
        <v>0.50560000000000005</v>
      </c>
      <c r="BT28">
        <v>0.49919999999999998</v>
      </c>
      <c r="BU28">
        <v>0.5333</v>
      </c>
      <c r="BV28">
        <v>0.58950000000000002</v>
      </c>
      <c r="BW28">
        <v>5.1200000000000002E-2</v>
      </c>
      <c r="BX28">
        <v>5.1400000000000001E-2</v>
      </c>
      <c r="BY28">
        <v>5.16E-2</v>
      </c>
      <c r="BZ28">
        <v>0.47199999999999998</v>
      </c>
      <c r="CA28">
        <v>0.55630000000000002</v>
      </c>
      <c r="CB28">
        <v>0.54500000000000004</v>
      </c>
      <c r="CC28">
        <v>0.52070000000000005</v>
      </c>
      <c r="CD28">
        <v>0.61709999999999998</v>
      </c>
      <c r="CE28">
        <v>0.49909999999999999</v>
      </c>
      <c r="CF28">
        <v>0.46879999999999999</v>
      </c>
      <c r="CG28">
        <v>0.49080000000000001</v>
      </c>
      <c r="CH28">
        <v>0.58069999999999999</v>
      </c>
      <c r="CI28">
        <v>5.16E-2</v>
      </c>
      <c r="CJ28">
        <v>5.0900000000000001E-2</v>
      </c>
      <c r="CK28">
        <v>7.3200000000000001E-2</v>
      </c>
      <c r="CL28">
        <v>0.7389</v>
      </c>
      <c r="CM28">
        <v>0.52380000000000004</v>
      </c>
      <c r="CN28">
        <v>0.51180000000000003</v>
      </c>
      <c r="CO28">
        <v>0.55700000000000005</v>
      </c>
      <c r="CP28">
        <v>0.61429999999999996</v>
      </c>
      <c r="CQ28">
        <v>0.61240000000000006</v>
      </c>
      <c r="CR28">
        <v>0.62190000000000001</v>
      </c>
      <c r="CS28">
        <v>0.51180000000000003</v>
      </c>
      <c r="CT28">
        <v>0.54569999999999996</v>
      </c>
    </row>
    <row r="29" spans="1:98" x14ac:dyDescent="0.3">
      <c r="A29" s="1">
        <v>1.8055555555555557E-2</v>
      </c>
      <c r="B29">
        <v>25</v>
      </c>
      <c r="C29">
        <v>0.66659999999999997</v>
      </c>
      <c r="D29">
        <v>0.69699999999999995</v>
      </c>
      <c r="E29">
        <v>0.69450000000000001</v>
      </c>
      <c r="F29">
        <v>0.45750000000000002</v>
      </c>
      <c r="G29">
        <v>0.51139999999999997</v>
      </c>
      <c r="H29">
        <v>0.443</v>
      </c>
      <c r="I29">
        <v>0.49930000000000002</v>
      </c>
      <c r="J29">
        <v>0.44469999999999998</v>
      </c>
      <c r="K29">
        <v>0.58299999999999996</v>
      </c>
      <c r="L29">
        <v>0.44750000000000001</v>
      </c>
      <c r="M29">
        <v>0.59330000000000005</v>
      </c>
      <c r="N29">
        <v>0.59840000000000004</v>
      </c>
      <c r="O29">
        <v>0.76039999999999996</v>
      </c>
      <c r="P29">
        <v>0.65210000000000001</v>
      </c>
      <c r="Q29">
        <v>0.48089999999999999</v>
      </c>
      <c r="R29">
        <v>0.60419999999999996</v>
      </c>
      <c r="S29">
        <v>0.62639999999999996</v>
      </c>
      <c r="T29">
        <v>0.4652</v>
      </c>
      <c r="U29">
        <v>0.44230000000000003</v>
      </c>
      <c r="V29">
        <v>0.49109999999999998</v>
      </c>
      <c r="W29">
        <v>0.47320000000000001</v>
      </c>
      <c r="X29">
        <v>0.44529999999999997</v>
      </c>
      <c r="Y29">
        <v>0.53710000000000002</v>
      </c>
      <c r="Z29">
        <v>0.55059999999999998</v>
      </c>
      <c r="AA29">
        <v>0.55800000000000005</v>
      </c>
      <c r="AB29">
        <v>0.61780000000000002</v>
      </c>
      <c r="AC29">
        <v>0.57110000000000005</v>
      </c>
      <c r="AD29">
        <v>0.53790000000000004</v>
      </c>
      <c r="AE29">
        <v>0.47199999999999998</v>
      </c>
      <c r="AF29">
        <v>0.49680000000000002</v>
      </c>
      <c r="AG29">
        <v>0.5373</v>
      </c>
      <c r="AH29">
        <v>0.57940000000000003</v>
      </c>
      <c r="AI29">
        <v>0.51119999999999999</v>
      </c>
      <c r="AJ29">
        <v>0.4531</v>
      </c>
      <c r="AK29">
        <v>0.39989999999999998</v>
      </c>
      <c r="AL29">
        <v>0.47699999999999998</v>
      </c>
      <c r="AM29">
        <v>5.1499999999999997E-2</v>
      </c>
      <c r="AN29">
        <v>5.0700000000000002E-2</v>
      </c>
      <c r="AO29">
        <v>5.6000000000000001E-2</v>
      </c>
      <c r="AP29">
        <v>0.56659999999999999</v>
      </c>
      <c r="AQ29">
        <v>0.44019999999999998</v>
      </c>
      <c r="AR29">
        <v>0.39219999999999999</v>
      </c>
      <c r="AS29">
        <v>0.51459999999999995</v>
      </c>
      <c r="AT29">
        <v>0.46929999999999999</v>
      </c>
      <c r="AU29">
        <v>0.58589999999999998</v>
      </c>
      <c r="AV29">
        <v>0.5383</v>
      </c>
      <c r="AW29">
        <v>0.3639</v>
      </c>
      <c r="AX29">
        <v>0.60460000000000003</v>
      </c>
      <c r="AY29">
        <v>5.21E-2</v>
      </c>
      <c r="AZ29">
        <v>5.1700000000000003E-2</v>
      </c>
      <c r="BA29">
        <v>5.57E-2</v>
      </c>
      <c r="BB29">
        <v>0.64539999999999997</v>
      </c>
      <c r="BC29">
        <v>0.65390000000000004</v>
      </c>
      <c r="BD29">
        <v>0.71630000000000005</v>
      </c>
      <c r="BE29">
        <v>0.61470000000000002</v>
      </c>
      <c r="BF29">
        <v>0.57899999999999996</v>
      </c>
      <c r="BG29">
        <v>0.65129999999999999</v>
      </c>
      <c r="BH29">
        <v>0.61899999999999999</v>
      </c>
      <c r="BI29">
        <v>0.54310000000000003</v>
      </c>
      <c r="BJ29">
        <v>0.58330000000000004</v>
      </c>
      <c r="BK29">
        <v>5.2200000000000003E-2</v>
      </c>
      <c r="BL29">
        <v>5.04E-2</v>
      </c>
      <c r="BM29">
        <v>7.17E-2</v>
      </c>
      <c r="BN29">
        <v>0.4773</v>
      </c>
      <c r="BO29">
        <v>0.5242</v>
      </c>
      <c r="BP29">
        <v>0.46100000000000002</v>
      </c>
      <c r="BQ29">
        <v>0.53129999999999999</v>
      </c>
      <c r="BR29">
        <v>0.59340000000000004</v>
      </c>
      <c r="BS29">
        <v>0.52080000000000004</v>
      </c>
      <c r="BT29">
        <v>0.50939999999999996</v>
      </c>
      <c r="BU29">
        <v>0.55569999999999997</v>
      </c>
      <c r="BV29">
        <v>0.61799999999999999</v>
      </c>
      <c r="BW29">
        <v>5.1200000000000002E-2</v>
      </c>
      <c r="BX29">
        <v>5.1400000000000001E-2</v>
      </c>
      <c r="BY29">
        <v>5.1700000000000003E-2</v>
      </c>
      <c r="BZ29">
        <v>0.48549999999999999</v>
      </c>
      <c r="CA29">
        <v>0.57010000000000005</v>
      </c>
      <c r="CB29">
        <v>0.55989999999999995</v>
      </c>
      <c r="CC29">
        <v>0.53080000000000005</v>
      </c>
      <c r="CD29">
        <v>0.63080000000000003</v>
      </c>
      <c r="CE29">
        <v>0.51070000000000004</v>
      </c>
      <c r="CF29">
        <v>0.48159999999999997</v>
      </c>
      <c r="CG29">
        <v>0.50190000000000001</v>
      </c>
      <c r="CH29">
        <v>0.60499999999999998</v>
      </c>
      <c r="CI29">
        <v>5.1499999999999997E-2</v>
      </c>
      <c r="CJ29">
        <v>5.0999999999999997E-2</v>
      </c>
      <c r="CK29">
        <v>7.3200000000000001E-2</v>
      </c>
      <c r="CL29">
        <v>0.76290000000000002</v>
      </c>
      <c r="CM29">
        <v>0.53549999999999998</v>
      </c>
      <c r="CN29">
        <v>0.52539999999999998</v>
      </c>
      <c r="CO29">
        <v>0.56889999999999996</v>
      </c>
      <c r="CP29">
        <v>0.62809999999999999</v>
      </c>
      <c r="CQ29">
        <v>0.627</v>
      </c>
      <c r="CR29">
        <v>0.64629999999999999</v>
      </c>
      <c r="CS29">
        <v>0.5242</v>
      </c>
      <c r="CT29">
        <v>0.55630000000000002</v>
      </c>
    </row>
    <row r="30" spans="1:98" x14ac:dyDescent="0.3">
      <c r="A30" s="1">
        <v>1.8749999999999999E-2</v>
      </c>
      <c r="B30">
        <v>25</v>
      </c>
      <c r="C30">
        <v>0.69630000000000003</v>
      </c>
      <c r="D30">
        <v>0.72789999999999999</v>
      </c>
      <c r="E30">
        <v>0.72789999999999999</v>
      </c>
      <c r="F30">
        <v>0.47499999999999998</v>
      </c>
      <c r="G30">
        <v>0.53200000000000003</v>
      </c>
      <c r="H30">
        <v>0.46060000000000001</v>
      </c>
      <c r="I30">
        <v>0.51039999999999996</v>
      </c>
      <c r="J30">
        <v>0.45529999999999998</v>
      </c>
      <c r="K30">
        <v>0.60389999999999999</v>
      </c>
      <c r="L30">
        <v>0.4582</v>
      </c>
      <c r="M30">
        <v>0.6119</v>
      </c>
      <c r="N30">
        <v>0.61780000000000002</v>
      </c>
      <c r="O30">
        <v>0.78010000000000002</v>
      </c>
      <c r="P30">
        <v>0.67500000000000004</v>
      </c>
      <c r="Q30">
        <v>0.4975</v>
      </c>
      <c r="R30">
        <v>0.62980000000000003</v>
      </c>
      <c r="S30">
        <v>0.65239999999999998</v>
      </c>
      <c r="T30">
        <v>0.47939999999999999</v>
      </c>
      <c r="U30">
        <v>0.45290000000000002</v>
      </c>
      <c r="V30">
        <v>0.50819999999999999</v>
      </c>
      <c r="W30">
        <v>0.48399999999999999</v>
      </c>
      <c r="X30">
        <v>0.45800000000000002</v>
      </c>
      <c r="Y30">
        <v>0.55220000000000002</v>
      </c>
      <c r="Z30">
        <v>0.56540000000000001</v>
      </c>
      <c r="AA30">
        <v>0.57750000000000001</v>
      </c>
      <c r="AB30">
        <v>0.64139999999999997</v>
      </c>
      <c r="AC30">
        <v>0.59589999999999999</v>
      </c>
      <c r="AD30">
        <v>0.56100000000000005</v>
      </c>
      <c r="AE30">
        <v>0.49249999999999999</v>
      </c>
      <c r="AF30">
        <v>0.52549999999999997</v>
      </c>
      <c r="AG30">
        <v>0.55610000000000004</v>
      </c>
      <c r="AH30">
        <v>0.5958</v>
      </c>
      <c r="AI30">
        <v>0.52869999999999995</v>
      </c>
      <c r="AJ30">
        <v>0.46300000000000002</v>
      </c>
      <c r="AK30">
        <v>0.41170000000000001</v>
      </c>
      <c r="AL30">
        <v>0.49490000000000001</v>
      </c>
      <c r="AM30">
        <v>5.16E-2</v>
      </c>
      <c r="AN30">
        <v>5.0700000000000002E-2</v>
      </c>
      <c r="AO30">
        <v>5.62E-2</v>
      </c>
      <c r="AP30">
        <v>0.58740000000000003</v>
      </c>
      <c r="AQ30">
        <v>0.4546</v>
      </c>
      <c r="AR30">
        <v>0.40510000000000002</v>
      </c>
      <c r="AS30">
        <v>0.53290000000000004</v>
      </c>
      <c r="AT30">
        <v>0.4849</v>
      </c>
      <c r="AU30">
        <v>0.60389999999999999</v>
      </c>
      <c r="AV30">
        <v>0.55640000000000001</v>
      </c>
      <c r="AW30">
        <v>0.37409999999999999</v>
      </c>
      <c r="AX30">
        <v>0.62309999999999999</v>
      </c>
      <c r="AY30">
        <v>5.21E-2</v>
      </c>
      <c r="AZ30">
        <v>5.1700000000000003E-2</v>
      </c>
      <c r="BA30">
        <v>5.5800000000000002E-2</v>
      </c>
      <c r="BB30">
        <v>0.67030000000000001</v>
      </c>
      <c r="BC30">
        <v>0.67859999999999998</v>
      </c>
      <c r="BD30">
        <v>0.73440000000000005</v>
      </c>
      <c r="BE30">
        <v>0.62829999999999997</v>
      </c>
      <c r="BF30">
        <v>0.59230000000000005</v>
      </c>
      <c r="BG30">
        <v>0.67900000000000005</v>
      </c>
      <c r="BH30">
        <v>0.63490000000000002</v>
      </c>
      <c r="BI30">
        <v>0.55910000000000004</v>
      </c>
      <c r="BJ30">
        <v>0.59750000000000003</v>
      </c>
      <c r="BK30">
        <v>5.2299999999999999E-2</v>
      </c>
      <c r="BL30">
        <v>5.0299999999999997E-2</v>
      </c>
      <c r="BM30">
        <v>7.1599999999999997E-2</v>
      </c>
      <c r="BN30">
        <v>0.48880000000000001</v>
      </c>
      <c r="BO30">
        <v>0.53539999999999999</v>
      </c>
      <c r="BP30">
        <v>0.47499999999999998</v>
      </c>
      <c r="BQ30">
        <v>0.54359999999999997</v>
      </c>
      <c r="BR30">
        <v>0.60729999999999995</v>
      </c>
      <c r="BS30">
        <v>0.53480000000000005</v>
      </c>
      <c r="BT30">
        <v>0.52049999999999996</v>
      </c>
      <c r="BU30">
        <v>0.57699999999999996</v>
      </c>
      <c r="BV30">
        <v>0.64449999999999996</v>
      </c>
      <c r="BW30">
        <v>5.1200000000000002E-2</v>
      </c>
      <c r="BX30">
        <v>5.1299999999999998E-2</v>
      </c>
      <c r="BY30">
        <v>5.1700000000000003E-2</v>
      </c>
      <c r="BZ30">
        <v>0.49569999999999997</v>
      </c>
      <c r="CA30">
        <v>0.58309999999999995</v>
      </c>
      <c r="CB30">
        <v>0.57430000000000003</v>
      </c>
      <c r="CC30">
        <v>0.54059999999999997</v>
      </c>
      <c r="CD30">
        <v>0.64539999999999997</v>
      </c>
      <c r="CE30">
        <v>0.52070000000000005</v>
      </c>
      <c r="CF30">
        <v>0.49430000000000002</v>
      </c>
      <c r="CG30">
        <v>0.5121</v>
      </c>
      <c r="CH30">
        <v>0.62870000000000004</v>
      </c>
      <c r="CI30">
        <v>5.16E-2</v>
      </c>
      <c r="CJ30">
        <v>5.0900000000000001E-2</v>
      </c>
      <c r="CK30">
        <v>7.3099999999999998E-2</v>
      </c>
      <c r="CL30">
        <v>0.78420000000000001</v>
      </c>
      <c r="CM30">
        <v>0.54779999999999995</v>
      </c>
      <c r="CN30">
        <v>0.53869999999999996</v>
      </c>
      <c r="CO30">
        <v>0.58089999999999997</v>
      </c>
      <c r="CP30">
        <v>0.64129999999999998</v>
      </c>
      <c r="CQ30">
        <v>0.63939999999999997</v>
      </c>
      <c r="CR30">
        <v>0.66559999999999997</v>
      </c>
      <c r="CS30">
        <v>0.53739999999999999</v>
      </c>
      <c r="CT30">
        <v>0.56910000000000005</v>
      </c>
    </row>
    <row r="31" spans="1:98" x14ac:dyDescent="0.3">
      <c r="A31" s="1">
        <v>1.9444444444444445E-2</v>
      </c>
      <c r="B31">
        <v>25</v>
      </c>
      <c r="C31">
        <v>0.72409999999999997</v>
      </c>
      <c r="D31">
        <v>0.75639999999999996</v>
      </c>
      <c r="E31">
        <v>0.76129999999999998</v>
      </c>
      <c r="F31">
        <v>0.49199999999999999</v>
      </c>
      <c r="G31">
        <v>0.55269999999999997</v>
      </c>
      <c r="H31">
        <v>0.47689999999999999</v>
      </c>
      <c r="I31">
        <v>0.52259999999999995</v>
      </c>
      <c r="J31">
        <v>0.46360000000000001</v>
      </c>
      <c r="K31">
        <v>0.62290000000000001</v>
      </c>
      <c r="L31">
        <v>0.46839999999999998</v>
      </c>
      <c r="M31">
        <v>0.63129999999999997</v>
      </c>
      <c r="N31">
        <v>0.63800000000000001</v>
      </c>
      <c r="O31">
        <v>0.80630000000000002</v>
      </c>
      <c r="P31">
        <v>0.69620000000000004</v>
      </c>
      <c r="Q31">
        <v>0.51070000000000004</v>
      </c>
      <c r="R31">
        <v>0.65259999999999996</v>
      </c>
      <c r="S31">
        <v>0.68240000000000001</v>
      </c>
      <c r="T31">
        <v>0.49469999999999997</v>
      </c>
      <c r="U31">
        <v>0.46179999999999999</v>
      </c>
      <c r="V31">
        <v>0.52829999999999999</v>
      </c>
      <c r="W31">
        <v>0.49609999999999999</v>
      </c>
      <c r="X31">
        <v>0.4703</v>
      </c>
      <c r="Y31">
        <v>0.56869999999999998</v>
      </c>
      <c r="Z31">
        <v>0.57799999999999996</v>
      </c>
      <c r="AA31">
        <v>0.59689999999999999</v>
      </c>
      <c r="AB31">
        <v>0.66500000000000004</v>
      </c>
      <c r="AC31">
        <v>0.62190000000000001</v>
      </c>
      <c r="AD31">
        <v>0.58530000000000004</v>
      </c>
      <c r="AE31">
        <v>0.51570000000000005</v>
      </c>
      <c r="AF31">
        <v>0.55179999999999996</v>
      </c>
      <c r="AG31">
        <v>0.57569999999999999</v>
      </c>
      <c r="AH31">
        <v>0.61419999999999997</v>
      </c>
      <c r="AI31">
        <v>0.54610000000000003</v>
      </c>
      <c r="AJ31">
        <v>0.47370000000000001</v>
      </c>
      <c r="AK31">
        <v>0.4199</v>
      </c>
      <c r="AL31">
        <v>0.50860000000000005</v>
      </c>
      <c r="AM31">
        <v>5.1299999999999998E-2</v>
      </c>
      <c r="AN31">
        <v>5.0599999999999999E-2</v>
      </c>
      <c r="AO31">
        <v>5.6000000000000001E-2</v>
      </c>
      <c r="AP31">
        <v>0.60670000000000002</v>
      </c>
      <c r="AQ31">
        <v>0.46879999999999999</v>
      </c>
      <c r="AR31">
        <v>0.42009999999999997</v>
      </c>
      <c r="AS31">
        <v>0.55210000000000004</v>
      </c>
      <c r="AT31">
        <v>0.50319999999999998</v>
      </c>
      <c r="AU31">
        <v>0.6169</v>
      </c>
      <c r="AV31">
        <v>0.57050000000000001</v>
      </c>
      <c r="AW31">
        <v>0.38440000000000002</v>
      </c>
      <c r="AX31">
        <v>0.63949999999999996</v>
      </c>
      <c r="AY31">
        <v>5.21E-2</v>
      </c>
      <c r="AZ31">
        <v>5.1700000000000003E-2</v>
      </c>
      <c r="BA31">
        <v>5.57E-2</v>
      </c>
      <c r="BB31">
        <v>0.6966</v>
      </c>
      <c r="BC31">
        <v>0.70220000000000005</v>
      </c>
      <c r="BD31">
        <v>0.75080000000000002</v>
      </c>
      <c r="BE31">
        <v>0.6401</v>
      </c>
      <c r="BF31">
        <v>0.60309999999999997</v>
      </c>
      <c r="BG31">
        <v>0.70620000000000005</v>
      </c>
      <c r="BH31">
        <v>0.65149999999999997</v>
      </c>
      <c r="BI31">
        <v>0.58040000000000003</v>
      </c>
      <c r="BJ31">
        <v>0.60829999999999995</v>
      </c>
      <c r="BK31">
        <v>5.2200000000000003E-2</v>
      </c>
      <c r="BL31">
        <v>5.0299999999999997E-2</v>
      </c>
      <c r="BM31">
        <v>7.1599999999999997E-2</v>
      </c>
      <c r="BN31">
        <v>0.50119999999999998</v>
      </c>
      <c r="BO31">
        <v>0.54820000000000002</v>
      </c>
      <c r="BP31">
        <v>0.48609999999999998</v>
      </c>
      <c r="BQ31">
        <v>0.55400000000000005</v>
      </c>
      <c r="BR31">
        <v>0.61880000000000002</v>
      </c>
      <c r="BS31">
        <v>0.54710000000000003</v>
      </c>
      <c r="BT31">
        <v>0.53090000000000004</v>
      </c>
      <c r="BU31">
        <v>0.59830000000000005</v>
      </c>
      <c r="BV31">
        <v>0.67400000000000004</v>
      </c>
      <c r="BW31">
        <v>5.11E-2</v>
      </c>
      <c r="BX31">
        <v>5.1299999999999998E-2</v>
      </c>
      <c r="BY31">
        <v>5.1700000000000003E-2</v>
      </c>
      <c r="BZ31">
        <v>0.50780000000000003</v>
      </c>
      <c r="CA31">
        <v>0.59489999999999998</v>
      </c>
      <c r="CB31">
        <v>0.58720000000000006</v>
      </c>
      <c r="CC31">
        <v>0.55249999999999999</v>
      </c>
      <c r="CD31">
        <v>0.65580000000000005</v>
      </c>
      <c r="CE31">
        <v>0.53210000000000002</v>
      </c>
      <c r="CF31">
        <v>0.50519999999999998</v>
      </c>
      <c r="CG31">
        <v>0.52470000000000006</v>
      </c>
      <c r="CH31">
        <v>0.65280000000000005</v>
      </c>
      <c r="CI31">
        <v>5.1499999999999997E-2</v>
      </c>
      <c r="CJ31">
        <v>5.0900000000000001E-2</v>
      </c>
      <c r="CK31">
        <v>7.3300000000000004E-2</v>
      </c>
      <c r="CL31">
        <v>0.80689999999999995</v>
      </c>
      <c r="CM31">
        <v>0.5585</v>
      </c>
      <c r="CN31">
        <v>0.55069999999999997</v>
      </c>
      <c r="CO31">
        <v>0.59109999999999996</v>
      </c>
      <c r="CP31">
        <v>0.65359999999999996</v>
      </c>
      <c r="CQ31">
        <v>0.65110000000000001</v>
      </c>
      <c r="CR31">
        <v>0.68859999999999999</v>
      </c>
      <c r="CS31">
        <v>0.55069999999999997</v>
      </c>
      <c r="CT31">
        <v>0.58030000000000004</v>
      </c>
    </row>
    <row r="32" spans="1:98" x14ac:dyDescent="0.3">
      <c r="A32" s="1">
        <v>2.013888888888889E-2</v>
      </c>
      <c r="B32">
        <v>25</v>
      </c>
      <c r="C32">
        <v>0.75119999999999998</v>
      </c>
      <c r="D32">
        <v>0.7863</v>
      </c>
      <c r="E32">
        <v>0.79190000000000005</v>
      </c>
      <c r="F32">
        <v>0.50960000000000005</v>
      </c>
      <c r="G32">
        <v>0.57289999999999996</v>
      </c>
      <c r="H32">
        <v>0.49370000000000003</v>
      </c>
      <c r="I32">
        <v>0.53290000000000004</v>
      </c>
      <c r="J32">
        <v>0.47349999999999998</v>
      </c>
      <c r="K32">
        <v>0.64229999999999998</v>
      </c>
      <c r="L32">
        <v>0.47820000000000001</v>
      </c>
      <c r="M32">
        <v>0.6482</v>
      </c>
      <c r="N32">
        <v>0.65849999999999997</v>
      </c>
      <c r="O32">
        <v>0.83209999999999995</v>
      </c>
      <c r="P32">
        <v>0.71560000000000001</v>
      </c>
      <c r="Q32">
        <v>0.52739999999999998</v>
      </c>
      <c r="R32">
        <v>0.6764</v>
      </c>
      <c r="S32">
        <v>0.71189999999999998</v>
      </c>
      <c r="T32">
        <v>0.50890000000000002</v>
      </c>
      <c r="U32">
        <v>0.47239999999999999</v>
      </c>
      <c r="V32">
        <v>0.54220000000000002</v>
      </c>
      <c r="W32">
        <v>0.50819999999999999</v>
      </c>
      <c r="X32">
        <v>0.48430000000000001</v>
      </c>
      <c r="Y32">
        <v>0.58340000000000003</v>
      </c>
      <c r="Z32">
        <v>0.59389999999999998</v>
      </c>
      <c r="AA32">
        <v>0.61680000000000001</v>
      </c>
      <c r="AB32">
        <v>0.68779999999999997</v>
      </c>
      <c r="AC32">
        <v>0.64249999999999996</v>
      </c>
      <c r="AD32">
        <v>0.60840000000000005</v>
      </c>
      <c r="AE32">
        <v>0.53920000000000001</v>
      </c>
      <c r="AF32">
        <v>0.58130000000000004</v>
      </c>
      <c r="AG32">
        <v>0.59530000000000005</v>
      </c>
      <c r="AH32">
        <v>0.63429999999999997</v>
      </c>
      <c r="AI32">
        <v>0.56379999999999997</v>
      </c>
      <c r="AJ32">
        <v>0.4844</v>
      </c>
      <c r="AK32">
        <v>0.42970000000000003</v>
      </c>
      <c r="AL32">
        <v>0.52480000000000004</v>
      </c>
      <c r="AM32">
        <v>5.1400000000000001E-2</v>
      </c>
      <c r="AN32">
        <v>5.0599999999999999E-2</v>
      </c>
      <c r="AO32">
        <v>5.6099999999999997E-2</v>
      </c>
      <c r="AP32">
        <v>0.62739999999999996</v>
      </c>
      <c r="AQ32">
        <v>0.48380000000000001</v>
      </c>
      <c r="AR32">
        <v>0.43569999999999998</v>
      </c>
      <c r="AS32">
        <v>0.57169999999999999</v>
      </c>
      <c r="AT32">
        <v>0.52329999999999999</v>
      </c>
      <c r="AU32">
        <v>0.62990000000000002</v>
      </c>
      <c r="AV32">
        <v>0.58330000000000004</v>
      </c>
      <c r="AW32">
        <v>0.39560000000000001</v>
      </c>
      <c r="AX32">
        <v>0.65720000000000001</v>
      </c>
      <c r="AY32">
        <v>5.1999999999999998E-2</v>
      </c>
      <c r="AZ32">
        <v>5.1799999999999999E-2</v>
      </c>
      <c r="BA32">
        <v>5.5800000000000002E-2</v>
      </c>
      <c r="BB32">
        <v>0.72230000000000005</v>
      </c>
      <c r="BC32">
        <v>0.72850000000000004</v>
      </c>
      <c r="BD32">
        <v>0.76870000000000005</v>
      </c>
      <c r="BE32">
        <v>0.65059999999999996</v>
      </c>
      <c r="BF32">
        <v>0.61599999999999999</v>
      </c>
      <c r="BG32">
        <v>0.73560000000000003</v>
      </c>
      <c r="BH32">
        <v>0.66339999999999999</v>
      </c>
      <c r="BI32">
        <v>0.59899999999999998</v>
      </c>
      <c r="BJ32">
        <v>0.62039999999999995</v>
      </c>
      <c r="BK32">
        <v>5.2299999999999999E-2</v>
      </c>
      <c r="BL32">
        <v>5.0299999999999997E-2</v>
      </c>
      <c r="BM32">
        <v>7.1499999999999994E-2</v>
      </c>
      <c r="BN32">
        <v>0.51370000000000005</v>
      </c>
      <c r="BO32">
        <v>0.55879999999999996</v>
      </c>
      <c r="BP32">
        <v>0.49880000000000002</v>
      </c>
      <c r="BQ32">
        <v>0.56359999999999999</v>
      </c>
      <c r="BR32">
        <v>0.63109999999999999</v>
      </c>
      <c r="BS32">
        <v>0.56000000000000005</v>
      </c>
      <c r="BT32">
        <v>0.54190000000000005</v>
      </c>
      <c r="BU32">
        <v>0.61890000000000001</v>
      </c>
      <c r="BV32">
        <v>0.70030000000000003</v>
      </c>
      <c r="BW32">
        <v>5.1200000000000002E-2</v>
      </c>
      <c r="BX32">
        <v>5.1299999999999998E-2</v>
      </c>
      <c r="BY32">
        <v>5.16E-2</v>
      </c>
      <c r="BZ32">
        <v>0.51680000000000004</v>
      </c>
      <c r="CA32">
        <v>0.60709999999999997</v>
      </c>
      <c r="CB32">
        <v>0.59960000000000002</v>
      </c>
      <c r="CC32">
        <v>0.56089999999999995</v>
      </c>
      <c r="CD32">
        <v>0.66830000000000001</v>
      </c>
      <c r="CE32">
        <v>0.54200000000000004</v>
      </c>
      <c r="CF32">
        <v>0.51819999999999999</v>
      </c>
      <c r="CG32">
        <v>0.53369999999999995</v>
      </c>
      <c r="CH32">
        <v>0.67630000000000001</v>
      </c>
      <c r="CI32">
        <v>5.16E-2</v>
      </c>
      <c r="CJ32">
        <v>5.0999999999999997E-2</v>
      </c>
      <c r="CK32">
        <v>7.3300000000000004E-2</v>
      </c>
      <c r="CL32">
        <v>0.82509999999999994</v>
      </c>
      <c r="CM32">
        <v>0.56950000000000001</v>
      </c>
      <c r="CN32">
        <v>0.56259999999999999</v>
      </c>
      <c r="CO32">
        <v>0.60419999999999996</v>
      </c>
      <c r="CP32">
        <v>0.6673</v>
      </c>
      <c r="CQ32">
        <v>0.66479999999999995</v>
      </c>
      <c r="CR32">
        <v>0.71179999999999999</v>
      </c>
      <c r="CS32">
        <v>0.56210000000000004</v>
      </c>
      <c r="CT32">
        <v>0.59319999999999995</v>
      </c>
    </row>
    <row r="33" spans="1:98" x14ac:dyDescent="0.3">
      <c r="A33" s="1">
        <v>2.0833333333333332E-2</v>
      </c>
      <c r="B33">
        <v>25</v>
      </c>
      <c r="C33">
        <v>0.78069999999999995</v>
      </c>
      <c r="D33">
        <v>0.81640000000000001</v>
      </c>
      <c r="E33">
        <v>0.82399999999999995</v>
      </c>
      <c r="F33">
        <v>0.52529999999999999</v>
      </c>
      <c r="G33">
        <v>0.59540000000000004</v>
      </c>
      <c r="H33">
        <v>0.50949999999999995</v>
      </c>
      <c r="I33">
        <v>0.54290000000000005</v>
      </c>
      <c r="J33">
        <v>0.48449999999999999</v>
      </c>
      <c r="K33">
        <v>0.65910000000000002</v>
      </c>
      <c r="L33">
        <v>0.48880000000000001</v>
      </c>
      <c r="M33">
        <v>0.66569999999999996</v>
      </c>
      <c r="N33">
        <v>0.67579999999999996</v>
      </c>
      <c r="O33">
        <v>0.85670000000000002</v>
      </c>
      <c r="P33">
        <v>0.7359</v>
      </c>
      <c r="Q33">
        <v>0.54549999999999998</v>
      </c>
      <c r="R33">
        <v>0.69979999999999998</v>
      </c>
      <c r="S33">
        <v>0.73740000000000006</v>
      </c>
      <c r="T33">
        <v>0.52300000000000002</v>
      </c>
      <c r="U33">
        <v>0.48299999999999998</v>
      </c>
      <c r="V33">
        <v>0.56110000000000004</v>
      </c>
      <c r="W33">
        <v>0.52070000000000005</v>
      </c>
      <c r="X33">
        <v>0.49640000000000001</v>
      </c>
      <c r="Y33">
        <v>0.5978</v>
      </c>
      <c r="Z33">
        <v>0.6069</v>
      </c>
      <c r="AA33">
        <v>0.63919999999999999</v>
      </c>
      <c r="AB33">
        <v>0.71020000000000005</v>
      </c>
      <c r="AC33">
        <v>0.66800000000000004</v>
      </c>
      <c r="AD33">
        <v>0.63480000000000003</v>
      </c>
      <c r="AE33">
        <v>0.56279999999999997</v>
      </c>
      <c r="AF33">
        <v>0.60799999999999998</v>
      </c>
      <c r="AG33">
        <v>0.61229999999999996</v>
      </c>
      <c r="AH33">
        <v>0.65049999999999997</v>
      </c>
      <c r="AI33">
        <v>0.58240000000000003</v>
      </c>
      <c r="AJ33">
        <v>0.496</v>
      </c>
      <c r="AK33">
        <v>0.4395</v>
      </c>
      <c r="AL33">
        <v>0.54120000000000001</v>
      </c>
      <c r="AM33">
        <v>5.1299999999999998E-2</v>
      </c>
      <c r="AN33">
        <v>5.0500000000000003E-2</v>
      </c>
      <c r="AO33">
        <v>5.6000000000000001E-2</v>
      </c>
      <c r="AP33">
        <v>0.64690000000000003</v>
      </c>
      <c r="AQ33">
        <v>0.49709999999999999</v>
      </c>
      <c r="AR33">
        <v>0.44990000000000002</v>
      </c>
      <c r="AS33">
        <v>0.59260000000000002</v>
      </c>
      <c r="AT33">
        <v>0.54359999999999997</v>
      </c>
      <c r="AU33">
        <v>0.64280000000000004</v>
      </c>
      <c r="AV33">
        <v>0.59730000000000005</v>
      </c>
      <c r="AW33">
        <v>0.40560000000000002</v>
      </c>
      <c r="AX33">
        <v>0.67159999999999997</v>
      </c>
      <c r="AY33">
        <v>5.1999999999999998E-2</v>
      </c>
      <c r="AZ33">
        <v>5.16E-2</v>
      </c>
      <c r="BA33">
        <v>5.5599999999999997E-2</v>
      </c>
      <c r="BB33">
        <v>0.74890000000000001</v>
      </c>
      <c r="BC33">
        <v>0.75090000000000001</v>
      </c>
      <c r="BD33">
        <v>0.78510000000000002</v>
      </c>
      <c r="BE33">
        <v>0.66220000000000001</v>
      </c>
      <c r="BF33">
        <v>0.62660000000000005</v>
      </c>
      <c r="BG33">
        <v>0.76119999999999999</v>
      </c>
      <c r="BH33">
        <v>0.67730000000000001</v>
      </c>
      <c r="BI33">
        <v>0.61990000000000001</v>
      </c>
      <c r="BJ33">
        <v>0.63109999999999999</v>
      </c>
      <c r="BK33">
        <v>5.2200000000000003E-2</v>
      </c>
      <c r="BL33">
        <v>5.0099999999999999E-2</v>
      </c>
      <c r="BM33">
        <v>7.17E-2</v>
      </c>
      <c r="BN33">
        <v>0.52410000000000001</v>
      </c>
      <c r="BO33">
        <v>0.5696</v>
      </c>
      <c r="BP33">
        <v>0.51029999999999998</v>
      </c>
      <c r="BQ33">
        <v>0.57499999999999996</v>
      </c>
      <c r="BR33">
        <v>0.64190000000000003</v>
      </c>
      <c r="BS33">
        <v>0.57150000000000001</v>
      </c>
      <c r="BT33">
        <v>0.5534</v>
      </c>
      <c r="BU33">
        <v>0.64080000000000004</v>
      </c>
      <c r="BV33">
        <v>0.72599999999999998</v>
      </c>
      <c r="BW33">
        <v>5.11E-2</v>
      </c>
      <c r="BX33">
        <v>5.1299999999999998E-2</v>
      </c>
      <c r="BY33">
        <v>5.1700000000000003E-2</v>
      </c>
      <c r="BZ33">
        <v>0.52969999999999995</v>
      </c>
      <c r="CA33">
        <v>0.61919999999999997</v>
      </c>
      <c r="CB33">
        <v>0.61109999999999998</v>
      </c>
      <c r="CC33">
        <v>0.5726</v>
      </c>
      <c r="CD33">
        <v>0.68120000000000003</v>
      </c>
      <c r="CE33">
        <v>0.55230000000000001</v>
      </c>
      <c r="CF33">
        <v>0.5272</v>
      </c>
      <c r="CG33">
        <v>0.54369999999999996</v>
      </c>
      <c r="CH33">
        <v>0.70179999999999998</v>
      </c>
      <c r="CI33">
        <v>5.1499999999999997E-2</v>
      </c>
      <c r="CJ33">
        <v>5.0799999999999998E-2</v>
      </c>
      <c r="CK33">
        <v>7.2999999999999995E-2</v>
      </c>
      <c r="CL33">
        <v>0.84370000000000001</v>
      </c>
      <c r="CM33">
        <v>0.58069999999999999</v>
      </c>
      <c r="CN33">
        <v>0.5746</v>
      </c>
      <c r="CO33">
        <v>0.61599999999999999</v>
      </c>
      <c r="CP33">
        <v>0.67830000000000001</v>
      </c>
      <c r="CQ33">
        <v>0.67669999999999997</v>
      </c>
      <c r="CR33">
        <v>0.73150000000000004</v>
      </c>
      <c r="CS33">
        <v>0.57430000000000003</v>
      </c>
      <c r="CT33">
        <v>0.60329999999999995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C41"/>
  <sheetViews>
    <sheetView tabSelected="1" topLeftCell="A17" zoomScale="70" zoomScaleNormal="70" workbookViewId="0">
      <selection activeCell="F38" sqref="F38"/>
    </sheetView>
  </sheetViews>
  <sheetFormatPr defaultColWidth="11.19921875" defaultRowHeight="15.6" x14ac:dyDescent="0.3"/>
  <cols>
    <col min="4" max="4" width="13.69921875" bestFit="1" customWidth="1"/>
    <col min="5" max="5" width="13.69921875" customWidth="1"/>
  </cols>
  <sheetData>
    <row r="1" spans="1:44" x14ac:dyDescent="0.3">
      <c r="A1">
        <v>1</v>
      </c>
      <c r="B1">
        <v>405</v>
      </c>
      <c r="C1">
        <v>1</v>
      </c>
      <c r="F1">
        <v>31</v>
      </c>
      <c r="G1">
        <v>1800</v>
      </c>
      <c r="H1">
        <v>60</v>
      </c>
      <c r="K1">
        <v>8</v>
      </c>
    </row>
    <row r="2" spans="1:44" x14ac:dyDescent="0.3">
      <c r="A2" t="s">
        <v>20</v>
      </c>
      <c r="B2" t="s">
        <v>21</v>
      </c>
      <c r="C2" t="s">
        <v>22</v>
      </c>
      <c r="F2" t="s">
        <v>14</v>
      </c>
      <c r="G2" t="s">
        <v>15</v>
      </c>
      <c r="H2" t="s">
        <v>16</v>
      </c>
      <c r="K2" t="s">
        <v>26</v>
      </c>
      <c r="L2" t="s">
        <v>27</v>
      </c>
      <c r="M2" t="s">
        <v>28</v>
      </c>
      <c r="P2" t="s">
        <v>38</v>
      </c>
      <c r="Q2" t="s">
        <v>39</v>
      </c>
      <c r="R2" t="s">
        <v>40</v>
      </c>
      <c r="U2" t="s">
        <v>50</v>
      </c>
      <c r="V2" t="s">
        <v>51</v>
      </c>
      <c r="W2" t="s">
        <v>52</v>
      </c>
      <c r="Z2" t="s">
        <v>62</v>
      </c>
      <c r="AA2" t="s">
        <v>63</v>
      </c>
      <c r="AB2" t="s">
        <v>64</v>
      </c>
      <c r="AE2" t="s">
        <v>74</v>
      </c>
      <c r="AF2" t="s">
        <v>75</v>
      </c>
      <c r="AG2" t="s">
        <v>76</v>
      </c>
      <c r="AJ2" t="s">
        <v>86</v>
      </c>
      <c r="AK2" t="s">
        <v>87</v>
      </c>
      <c r="AL2" t="s">
        <v>88</v>
      </c>
      <c r="AO2" t="s">
        <v>98</v>
      </c>
      <c r="AP2" t="s">
        <v>99</v>
      </c>
      <c r="AQ2" t="s">
        <v>100</v>
      </c>
    </row>
    <row r="3" spans="1:44" x14ac:dyDescent="0.3">
      <c r="A3">
        <v>9.5899999999999999E-2</v>
      </c>
      <c r="B3">
        <v>7.3300000000000004E-2</v>
      </c>
      <c r="C3">
        <v>8.8400000000000006E-2</v>
      </c>
      <c r="D3" s="2">
        <f>AVERAGE(A3:C3)</f>
        <v>8.5866666666666688E-2</v>
      </c>
      <c r="E3" s="2"/>
      <c r="F3">
        <v>8.7999999999999995E-2</v>
      </c>
      <c r="G3">
        <v>9.0800000000000006E-2</v>
      </c>
      <c r="H3">
        <v>9.2200000000000004E-2</v>
      </c>
      <c r="I3" s="3">
        <f>AVERAGE(F3:H3)</f>
        <v>9.0333333333333335E-2</v>
      </c>
      <c r="J3" s="3"/>
      <c r="K3">
        <v>8.9099999999999999E-2</v>
      </c>
      <c r="L3">
        <v>8.3799999999999999E-2</v>
      </c>
      <c r="M3">
        <v>9.0399999999999994E-2</v>
      </c>
      <c r="N3" s="3">
        <f>AVERAGE(K3:M3)</f>
        <v>8.776666666666666E-2</v>
      </c>
      <c r="O3" s="3"/>
      <c r="P3">
        <v>8.4900000000000003E-2</v>
      </c>
      <c r="Q3">
        <v>8.7800000000000003E-2</v>
      </c>
      <c r="R3">
        <v>8.2299999999999998E-2</v>
      </c>
      <c r="S3" s="3">
        <f>AVERAGE(P3:R3)</f>
        <v>8.5000000000000006E-2</v>
      </c>
      <c r="T3" s="3"/>
      <c r="U3">
        <v>8.72E-2</v>
      </c>
      <c r="V3">
        <v>8.5599999999999996E-2</v>
      </c>
      <c r="W3">
        <v>8.4500000000000006E-2</v>
      </c>
      <c r="X3" s="3">
        <f>AVERAGE(U3:W3)</f>
        <v>8.5766666666666672E-2</v>
      </c>
      <c r="Y3" s="3"/>
      <c r="Z3">
        <v>0.1114</v>
      </c>
      <c r="AA3">
        <v>0.10639999999999999</v>
      </c>
      <c r="AB3">
        <v>8.4699999999999998E-2</v>
      </c>
      <c r="AC3" s="3">
        <f>AVERAGE(Z3:AB3)</f>
        <v>0.10083333333333333</v>
      </c>
      <c r="AD3" s="3"/>
      <c r="AE3">
        <v>0.1</v>
      </c>
      <c r="AF3">
        <v>9.7699999999999995E-2</v>
      </c>
      <c r="AG3">
        <v>9.3299999999999994E-2</v>
      </c>
      <c r="AH3" s="3">
        <f>AVERAGE(AE3:AG3)</f>
        <v>9.6999999999999989E-2</v>
      </c>
      <c r="AI3" s="3"/>
      <c r="AJ3">
        <v>0.1033</v>
      </c>
      <c r="AK3">
        <v>0.1022</v>
      </c>
      <c r="AL3">
        <v>0.1167</v>
      </c>
      <c r="AM3" s="3">
        <f>AVERAGE(AJ3:AL3)</f>
        <v>0.10740000000000001</v>
      </c>
      <c r="AN3" s="3"/>
      <c r="AO3">
        <v>0.1066</v>
      </c>
      <c r="AP3">
        <v>9.8100000000000007E-2</v>
      </c>
      <c r="AQ3">
        <v>9.3100000000000002E-2</v>
      </c>
      <c r="AR3" s="3">
        <f>AVERAGE(AO3:AQ3)</f>
        <v>9.926666666666667E-2</v>
      </c>
    </row>
    <row r="4" spans="1:44" x14ac:dyDescent="0.3">
      <c r="A4">
        <v>8.8999999999999996E-2</v>
      </c>
      <c r="B4">
        <v>8.6400000000000005E-2</v>
      </c>
      <c r="C4">
        <v>7.7200000000000005E-2</v>
      </c>
      <c r="D4" s="2">
        <f t="shared" ref="D4:D33" si="0">AVERAGE(A4:C4)</f>
        <v>8.4199999999999997E-2</v>
      </c>
      <c r="E4" s="2"/>
      <c r="F4">
        <v>9.0700000000000003E-2</v>
      </c>
      <c r="G4">
        <v>9.0399999999999994E-2</v>
      </c>
      <c r="H4">
        <v>9.4100000000000003E-2</v>
      </c>
      <c r="I4" s="3">
        <f t="shared" ref="I4:I33" si="1">AVERAGE(F4:H4)</f>
        <v>9.1733333333333333E-2</v>
      </c>
      <c r="J4" s="3"/>
      <c r="K4">
        <v>8.7900000000000006E-2</v>
      </c>
      <c r="L4">
        <v>8.9300000000000004E-2</v>
      </c>
      <c r="M4">
        <v>8.9399999999999993E-2</v>
      </c>
      <c r="N4" s="3">
        <f t="shared" ref="N4:N33" si="2">AVERAGE(K4:M4)</f>
        <v>8.8866666666666663E-2</v>
      </c>
      <c r="O4" s="3"/>
      <c r="P4">
        <v>9.2600000000000002E-2</v>
      </c>
      <c r="Q4">
        <v>9.9699999999999997E-2</v>
      </c>
      <c r="R4">
        <v>9.0200000000000002E-2</v>
      </c>
      <c r="S4" s="3">
        <f t="shared" ref="S4:S32" si="3">AVERAGE(P4:R4)</f>
        <v>9.4166666666666662E-2</v>
      </c>
      <c r="T4" s="3"/>
      <c r="U4">
        <v>9.6600000000000005E-2</v>
      </c>
      <c r="V4">
        <v>9.0300000000000005E-2</v>
      </c>
      <c r="W4">
        <v>9.7900000000000001E-2</v>
      </c>
      <c r="X4" s="3">
        <f t="shared" ref="X4:X33" si="4">AVERAGE(U4:W4)</f>
        <v>9.4933333333333328E-2</v>
      </c>
      <c r="Y4" s="3"/>
      <c r="Z4">
        <v>0.12939999999999999</v>
      </c>
      <c r="AA4">
        <v>0.1234</v>
      </c>
      <c r="AB4">
        <v>9.6500000000000002E-2</v>
      </c>
      <c r="AC4" s="3">
        <f t="shared" ref="AC4:AC33" si="5">AVERAGE(Z4:AB4)</f>
        <v>0.11643333333333332</v>
      </c>
      <c r="AD4" s="3"/>
      <c r="AE4">
        <v>0.11550000000000001</v>
      </c>
      <c r="AF4">
        <v>0.1152</v>
      </c>
      <c r="AG4">
        <v>0.1036</v>
      </c>
      <c r="AH4" s="3">
        <f t="shared" ref="AH4:AH33" si="6">AVERAGE(AE4:AG4)</f>
        <v>0.11143333333333334</v>
      </c>
      <c r="AI4" s="3"/>
      <c r="AJ4">
        <v>0.1177</v>
      </c>
      <c r="AK4">
        <v>0.11840000000000001</v>
      </c>
      <c r="AL4">
        <v>0.1026</v>
      </c>
      <c r="AM4" s="3">
        <f t="shared" ref="AM4:AM33" si="7">AVERAGE(AJ4:AL4)</f>
        <v>0.1129</v>
      </c>
      <c r="AN4" s="3"/>
      <c r="AO4">
        <v>0.1221</v>
      </c>
      <c r="AP4">
        <v>0.1149</v>
      </c>
      <c r="AQ4">
        <v>0.109</v>
      </c>
      <c r="AR4" s="3">
        <f t="shared" ref="AR4:AR33" si="8">AVERAGE(AO4:AQ4)</f>
        <v>0.11533333333333333</v>
      </c>
    </row>
    <row r="5" spans="1:44" x14ac:dyDescent="0.3">
      <c r="A5">
        <v>0.1065</v>
      </c>
      <c r="B5">
        <v>9.8000000000000004E-2</v>
      </c>
      <c r="C5">
        <v>0.09</v>
      </c>
      <c r="D5" s="2">
        <f t="shared" si="0"/>
        <v>9.8166666666666666E-2</v>
      </c>
      <c r="E5" s="2"/>
      <c r="F5">
        <v>0.1031</v>
      </c>
      <c r="G5">
        <v>0.1021</v>
      </c>
      <c r="H5">
        <v>0.10639999999999999</v>
      </c>
      <c r="I5" s="3">
        <f t="shared" si="1"/>
        <v>0.10386666666666666</v>
      </c>
      <c r="J5" s="3"/>
      <c r="K5">
        <v>9.8799999999999999E-2</v>
      </c>
      <c r="L5">
        <v>0.1014</v>
      </c>
      <c r="M5">
        <v>9.9699999999999997E-2</v>
      </c>
      <c r="N5" s="3">
        <f t="shared" si="2"/>
        <v>9.9966666666666662E-2</v>
      </c>
      <c r="O5" s="3"/>
      <c r="P5">
        <v>0.1055</v>
      </c>
      <c r="Q5">
        <v>0.1124</v>
      </c>
      <c r="R5">
        <v>0.1024</v>
      </c>
      <c r="S5" s="3">
        <f t="shared" si="3"/>
        <v>0.10676666666666666</v>
      </c>
      <c r="T5" s="3"/>
      <c r="U5">
        <v>0.10920000000000001</v>
      </c>
      <c r="V5">
        <v>0.1031</v>
      </c>
      <c r="W5">
        <v>0.1132</v>
      </c>
      <c r="X5" s="3">
        <f t="shared" si="4"/>
        <v>0.1085</v>
      </c>
      <c r="Y5" s="3"/>
      <c r="Z5">
        <v>0.1484</v>
      </c>
      <c r="AA5">
        <v>0.14149999999999999</v>
      </c>
      <c r="AB5">
        <v>0.1096</v>
      </c>
      <c r="AC5" s="3">
        <f t="shared" si="5"/>
        <v>0.13316666666666666</v>
      </c>
      <c r="AD5" s="3"/>
      <c r="AE5">
        <v>0.1328</v>
      </c>
      <c r="AF5">
        <v>0.1321</v>
      </c>
      <c r="AG5">
        <v>0.1192</v>
      </c>
      <c r="AH5" s="3">
        <f t="shared" si="6"/>
        <v>0.12803333333333333</v>
      </c>
      <c r="AI5" s="3"/>
      <c r="AJ5">
        <v>0.13519999999999999</v>
      </c>
      <c r="AK5">
        <v>0.13669999999999999</v>
      </c>
      <c r="AL5">
        <v>0.11609999999999999</v>
      </c>
      <c r="AM5" s="3">
        <f t="shared" si="7"/>
        <v>0.12933333333333333</v>
      </c>
      <c r="AN5" s="3"/>
      <c r="AO5">
        <v>0.1396</v>
      </c>
      <c r="AP5">
        <v>0.13320000000000001</v>
      </c>
      <c r="AQ5">
        <v>0.127</v>
      </c>
      <c r="AR5" s="3">
        <f t="shared" si="8"/>
        <v>0.13326666666666667</v>
      </c>
    </row>
    <row r="6" spans="1:44" x14ac:dyDescent="0.3">
      <c r="A6">
        <v>0.1268</v>
      </c>
      <c r="B6">
        <v>0.11459999999999999</v>
      </c>
      <c r="C6">
        <v>0.10390000000000001</v>
      </c>
      <c r="D6" s="2">
        <f t="shared" si="0"/>
        <v>0.11509999999999999</v>
      </c>
      <c r="E6" s="2"/>
      <c r="F6">
        <v>0.11749999999999999</v>
      </c>
      <c r="G6">
        <v>0.1153</v>
      </c>
      <c r="H6">
        <v>0.1215</v>
      </c>
      <c r="I6" s="3">
        <f t="shared" si="1"/>
        <v>0.1181</v>
      </c>
      <c r="J6" s="3"/>
      <c r="K6">
        <v>0.1118</v>
      </c>
      <c r="L6">
        <v>0.1148</v>
      </c>
      <c r="M6">
        <v>0.1125</v>
      </c>
      <c r="N6" s="3">
        <f t="shared" si="2"/>
        <v>0.11303333333333333</v>
      </c>
      <c r="O6" s="3"/>
      <c r="P6">
        <v>0.11940000000000001</v>
      </c>
      <c r="Q6">
        <v>0.1275</v>
      </c>
      <c r="R6">
        <v>0.11509999999999999</v>
      </c>
      <c r="S6" s="3">
        <f t="shared" si="3"/>
        <v>0.12066666666666666</v>
      </c>
      <c r="T6" s="3"/>
      <c r="U6">
        <v>0.1237</v>
      </c>
      <c r="V6">
        <v>0.1177</v>
      </c>
      <c r="W6">
        <v>0.12970000000000001</v>
      </c>
      <c r="X6" s="3">
        <f t="shared" si="4"/>
        <v>0.12369999999999999</v>
      </c>
      <c r="Y6" s="3"/>
      <c r="Z6">
        <v>0.16869999999999999</v>
      </c>
      <c r="AA6">
        <v>0.16109999999999999</v>
      </c>
      <c r="AB6">
        <v>0.1241</v>
      </c>
      <c r="AC6" s="3">
        <f t="shared" si="5"/>
        <v>0.15129999999999999</v>
      </c>
      <c r="AD6" s="3"/>
      <c r="AE6">
        <v>0.1512</v>
      </c>
      <c r="AF6">
        <v>0.151</v>
      </c>
      <c r="AG6">
        <v>0.13639999999999999</v>
      </c>
      <c r="AH6" s="3">
        <f t="shared" si="6"/>
        <v>0.1462</v>
      </c>
      <c r="AI6" s="3"/>
      <c r="AJ6">
        <v>0.15390000000000001</v>
      </c>
      <c r="AK6">
        <v>0.15579999999999999</v>
      </c>
      <c r="AL6">
        <v>0.1328</v>
      </c>
      <c r="AM6" s="3">
        <f t="shared" si="7"/>
        <v>0.14749999999999999</v>
      </c>
      <c r="AN6" s="3"/>
      <c r="AO6">
        <v>0.15809999999999999</v>
      </c>
      <c r="AP6">
        <v>0.15340000000000001</v>
      </c>
      <c r="AQ6">
        <v>0.14649999999999999</v>
      </c>
      <c r="AR6" s="3">
        <f t="shared" si="8"/>
        <v>0.15266666666666664</v>
      </c>
    </row>
    <row r="7" spans="1:44" x14ac:dyDescent="0.3">
      <c r="A7">
        <v>0.14879999999999999</v>
      </c>
      <c r="B7">
        <v>0.1323</v>
      </c>
      <c r="C7">
        <v>0.1196</v>
      </c>
      <c r="D7" s="2">
        <f t="shared" si="0"/>
        <v>0.13356666666666667</v>
      </c>
      <c r="E7" s="2"/>
      <c r="F7">
        <v>0.1326</v>
      </c>
      <c r="G7">
        <v>0.12959999999999999</v>
      </c>
      <c r="H7">
        <v>0.1376</v>
      </c>
      <c r="I7" s="3">
        <f t="shared" si="1"/>
        <v>0.13326666666666667</v>
      </c>
      <c r="J7" s="3"/>
      <c r="K7">
        <v>0.1255</v>
      </c>
      <c r="L7">
        <v>0.1288</v>
      </c>
      <c r="M7">
        <v>0.126</v>
      </c>
      <c r="N7" s="3">
        <f t="shared" si="2"/>
        <v>0.12676666666666667</v>
      </c>
      <c r="O7" s="3"/>
      <c r="P7">
        <v>0.13500000000000001</v>
      </c>
      <c r="Q7">
        <v>0.14280000000000001</v>
      </c>
      <c r="R7">
        <v>0.12959999999999999</v>
      </c>
      <c r="S7" s="3">
        <f t="shared" si="3"/>
        <v>0.1358</v>
      </c>
      <c r="T7" s="3"/>
      <c r="U7">
        <v>0.1396</v>
      </c>
      <c r="V7">
        <v>0.13250000000000001</v>
      </c>
      <c r="W7">
        <v>0.14680000000000001</v>
      </c>
      <c r="X7" s="3">
        <f t="shared" si="4"/>
        <v>0.13963333333333336</v>
      </c>
      <c r="Y7" s="3"/>
      <c r="Z7">
        <v>0.1908</v>
      </c>
      <c r="AA7">
        <v>0.18099999999999999</v>
      </c>
      <c r="AB7">
        <v>0.13869999999999999</v>
      </c>
      <c r="AC7" s="3">
        <f t="shared" si="5"/>
        <v>0.17016666666666666</v>
      </c>
      <c r="AD7" s="3"/>
      <c r="AE7">
        <v>0.1706</v>
      </c>
      <c r="AF7">
        <v>0.17080000000000001</v>
      </c>
      <c r="AG7">
        <v>0.15409999999999999</v>
      </c>
      <c r="AH7" s="3">
        <f t="shared" si="6"/>
        <v>0.16516666666666668</v>
      </c>
      <c r="AI7" s="3"/>
      <c r="AJ7">
        <v>0.17319999999999999</v>
      </c>
      <c r="AK7">
        <v>0.17660000000000001</v>
      </c>
      <c r="AL7">
        <v>0.15079999999999999</v>
      </c>
      <c r="AM7" s="3">
        <f t="shared" si="7"/>
        <v>0.16686666666666664</v>
      </c>
      <c r="AN7" s="3"/>
      <c r="AO7">
        <v>0.17730000000000001</v>
      </c>
      <c r="AP7">
        <v>0.17499999999999999</v>
      </c>
      <c r="AQ7">
        <v>0.16789999999999999</v>
      </c>
      <c r="AR7" s="3">
        <f t="shared" si="8"/>
        <v>0.1734</v>
      </c>
    </row>
    <row r="8" spans="1:44" x14ac:dyDescent="0.3">
      <c r="A8">
        <v>0.17319999999999999</v>
      </c>
      <c r="B8">
        <v>0.15140000000000001</v>
      </c>
      <c r="C8">
        <v>0.13569999999999999</v>
      </c>
      <c r="D8" s="2">
        <f t="shared" si="0"/>
        <v>0.15343333333333334</v>
      </c>
      <c r="E8" s="2"/>
      <c r="F8">
        <v>0.1497</v>
      </c>
      <c r="G8">
        <v>0.14580000000000001</v>
      </c>
      <c r="H8">
        <v>0.15540000000000001</v>
      </c>
      <c r="I8" s="3">
        <f t="shared" si="1"/>
        <v>0.15029999999999999</v>
      </c>
      <c r="J8" s="3"/>
      <c r="K8">
        <v>0.14030000000000001</v>
      </c>
      <c r="L8">
        <v>0.14410000000000001</v>
      </c>
      <c r="M8">
        <v>0.14119999999999999</v>
      </c>
      <c r="N8" s="3">
        <f t="shared" si="2"/>
        <v>0.14186666666666667</v>
      </c>
      <c r="O8" s="3"/>
      <c r="P8">
        <v>0.15029999999999999</v>
      </c>
      <c r="Q8">
        <v>0.16009999999999999</v>
      </c>
      <c r="R8">
        <v>0.14419999999999999</v>
      </c>
      <c r="S8" s="3">
        <f t="shared" si="3"/>
        <v>0.15153333333333333</v>
      </c>
      <c r="T8" s="3"/>
      <c r="U8">
        <v>0.15590000000000001</v>
      </c>
      <c r="V8">
        <v>0.1472</v>
      </c>
      <c r="W8">
        <v>0.16539999999999999</v>
      </c>
      <c r="X8" s="3">
        <f t="shared" si="4"/>
        <v>0.15616666666666668</v>
      </c>
      <c r="Y8" s="3"/>
      <c r="Z8">
        <v>0.21249999999999999</v>
      </c>
      <c r="AA8">
        <v>0.2014</v>
      </c>
      <c r="AB8">
        <v>0.1552</v>
      </c>
      <c r="AC8" s="3">
        <f t="shared" si="5"/>
        <v>0.18969999999999998</v>
      </c>
      <c r="AD8" s="3"/>
      <c r="AE8">
        <v>0.19059999999999999</v>
      </c>
      <c r="AF8">
        <v>0.19189999999999999</v>
      </c>
      <c r="AG8">
        <v>0.17269999999999999</v>
      </c>
      <c r="AH8" s="3">
        <f t="shared" si="6"/>
        <v>0.18506666666666663</v>
      </c>
      <c r="AI8" s="3"/>
      <c r="AJ8">
        <v>0.1938</v>
      </c>
      <c r="AK8">
        <v>0.19850000000000001</v>
      </c>
      <c r="AL8">
        <v>0.1696</v>
      </c>
      <c r="AM8" s="3">
        <f t="shared" si="7"/>
        <v>0.18729999999999999</v>
      </c>
      <c r="AN8" s="3"/>
      <c r="AO8">
        <v>0.19839999999999999</v>
      </c>
      <c r="AP8">
        <v>0.19750000000000001</v>
      </c>
      <c r="AQ8">
        <v>0.19059999999999999</v>
      </c>
      <c r="AR8" s="3">
        <f t="shared" si="8"/>
        <v>0.19550000000000001</v>
      </c>
    </row>
    <row r="9" spans="1:44" x14ac:dyDescent="0.3">
      <c r="A9">
        <v>0.19819999999999999</v>
      </c>
      <c r="B9">
        <v>0.17180000000000001</v>
      </c>
      <c r="C9">
        <v>0.15260000000000001</v>
      </c>
      <c r="D9" s="2">
        <f t="shared" si="0"/>
        <v>0.17419999999999999</v>
      </c>
      <c r="E9" s="2"/>
      <c r="F9">
        <v>0.16739999999999999</v>
      </c>
      <c r="G9">
        <v>0.16089999999999999</v>
      </c>
      <c r="H9">
        <v>0.17430000000000001</v>
      </c>
      <c r="I9" s="3">
        <f t="shared" si="1"/>
        <v>0.16753333333333331</v>
      </c>
      <c r="J9" s="3"/>
      <c r="K9">
        <v>0.15590000000000001</v>
      </c>
      <c r="L9">
        <v>0.15959999999999999</v>
      </c>
      <c r="M9">
        <v>0.15679999999999999</v>
      </c>
      <c r="N9" s="3">
        <f t="shared" si="2"/>
        <v>0.15743333333333334</v>
      </c>
      <c r="O9" s="3"/>
      <c r="P9">
        <v>0.16700000000000001</v>
      </c>
      <c r="Q9">
        <v>0.17799999999999999</v>
      </c>
      <c r="R9">
        <v>0.16</v>
      </c>
      <c r="S9" s="3">
        <f t="shared" si="3"/>
        <v>0.16833333333333333</v>
      </c>
      <c r="T9" s="3"/>
      <c r="U9">
        <v>0.1729</v>
      </c>
      <c r="V9">
        <v>0.16309999999999999</v>
      </c>
      <c r="W9">
        <v>0.18490000000000001</v>
      </c>
      <c r="X9" s="3">
        <f t="shared" si="4"/>
        <v>0.17363333333333331</v>
      </c>
      <c r="Y9" s="3"/>
      <c r="Z9">
        <v>0.23530000000000001</v>
      </c>
      <c r="AA9">
        <v>0.22320000000000001</v>
      </c>
      <c r="AB9">
        <v>0.17169999999999999</v>
      </c>
      <c r="AC9" s="3">
        <f t="shared" si="5"/>
        <v>0.21006666666666665</v>
      </c>
      <c r="AD9" s="3"/>
      <c r="AE9">
        <v>0.2107</v>
      </c>
      <c r="AF9">
        <v>0.2132</v>
      </c>
      <c r="AG9">
        <v>0.19239999999999999</v>
      </c>
      <c r="AH9" s="3">
        <f t="shared" si="6"/>
        <v>0.20543333333333333</v>
      </c>
      <c r="AI9" s="3"/>
      <c r="AJ9">
        <v>0.2145</v>
      </c>
      <c r="AK9">
        <v>0.2213</v>
      </c>
      <c r="AL9">
        <v>0.18940000000000001</v>
      </c>
      <c r="AM9" s="3">
        <f t="shared" si="7"/>
        <v>0.2084</v>
      </c>
      <c r="AN9" s="3"/>
      <c r="AO9">
        <v>0.21940000000000001</v>
      </c>
      <c r="AP9">
        <v>0.221</v>
      </c>
      <c r="AQ9">
        <v>0.2135</v>
      </c>
      <c r="AR9" s="3">
        <f t="shared" si="8"/>
        <v>0.21796666666666667</v>
      </c>
    </row>
    <row r="10" spans="1:44" x14ac:dyDescent="0.3">
      <c r="A10">
        <v>0.22509999999999999</v>
      </c>
      <c r="B10">
        <v>0.19309999999999999</v>
      </c>
      <c r="C10">
        <v>0.1699</v>
      </c>
      <c r="D10" s="2">
        <f t="shared" si="0"/>
        <v>0.19603333333333336</v>
      </c>
      <c r="E10" s="2"/>
      <c r="F10">
        <v>0.1857</v>
      </c>
      <c r="G10">
        <v>0.1779</v>
      </c>
      <c r="H10">
        <v>0.19389999999999999</v>
      </c>
      <c r="I10" s="3">
        <f t="shared" si="1"/>
        <v>0.18583333333333332</v>
      </c>
      <c r="J10" s="3"/>
      <c r="K10">
        <v>0.17180000000000001</v>
      </c>
      <c r="L10">
        <v>0.1764</v>
      </c>
      <c r="M10">
        <v>0.1724</v>
      </c>
      <c r="N10" s="3">
        <f t="shared" si="2"/>
        <v>0.17353333333333332</v>
      </c>
      <c r="O10" s="3"/>
      <c r="P10">
        <v>0.18640000000000001</v>
      </c>
      <c r="Q10">
        <v>0.19589999999999999</v>
      </c>
      <c r="R10">
        <v>0.1764</v>
      </c>
      <c r="S10" s="3">
        <f t="shared" si="3"/>
        <v>0.18623333333333333</v>
      </c>
      <c r="T10" s="3"/>
      <c r="U10">
        <v>0.19059999999999999</v>
      </c>
      <c r="V10">
        <v>0.17899999999999999</v>
      </c>
      <c r="W10">
        <v>0.20580000000000001</v>
      </c>
      <c r="X10" s="3">
        <f t="shared" si="4"/>
        <v>0.1918</v>
      </c>
      <c r="Y10" s="3"/>
      <c r="Z10">
        <v>0.2586</v>
      </c>
      <c r="AA10">
        <v>0.24349999999999999</v>
      </c>
      <c r="AB10">
        <v>0.19009999999999999</v>
      </c>
      <c r="AC10" s="3">
        <f t="shared" si="5"/>
        <v>0.23073333333333332</v>
      </c>
      <c r="AD10" s="3"/>
      <c r="AE10">
        <v>0.23180000000000001</v>
      </c>
      <c r="AF10">
        <v>0.23599999999999999</v>
      </c>
      <c r="AG10">
        <v>0.21240000000000001</v>
      </c>
      <c r="AH10" s="3">
        <f t="shared" si="6"/>
        <v>0.22673333333333334</v>
      </c>
      <c r="AI10" s="3"/>
      <c r="AJ10">
        <v>0.23499999999999999</v>
      </c>
      <c r="AK10">
        <v>0.24540000000000001</v>
      </c>
      <c r="AL10">
        <v>0.2094</v>
      </c>
      <c r="AM10" s="3">
        <f t="shared" si="7"/>
        <v>0.22993333333333332</v>
      </c>
      <c r="AN10" s="3"/>
      <c r="AO10">
        <v>0.24199999999999999</v>
      </c>
      <c r="AP10">
        <v>0.2455</v>
      </c>
      <c r="AQ10">
        <v>0.23780000000000001</v>
      </c>
      <c r="AR10" s="3">
        <f t="shared" si="8"/>
        <v>0.24176666666666669</v>
      </c>
    </row>
    <row r="11" spans="1:44" x14ac:dyDescent="0.3">
      <c r="A11">
        <v>0.25240000000000001</v>
      </c>
      <c r="B11">
        <v>0.21460000000000001</v>
      </c>
      <c r="C11">
        <v>0.18820000000000001</v>
      </c>
      <c r="D11" s="2">
        <f t="shared" si="0"/>
        <v>0.21840000000000001</v>
      </c>
      <c r="E11" s="2"/>
      <c r="F11">
        <v>0.2044</v>
      </c>
      <c r="G11">
        <v>0.19409999999999999</v>
      </c>
      <c r="H11">
        <v>0.21360000000000001</v>
      </c>
      <c r="I11" s="3">
        <f t="shared" si="1"/>
        <v>0.20403333333333332</v>
      </c>
      <c r="J11" s="3"/>
      <c r="K11">
        <v>0.189</v>
      </c>
      <c r="L11">
        <v>0.19270000000000001</v>
      </c>
      <c r="M11">
        <v>0.1893</v>
      </c>
      <c r="N11" s="3">
        <f t="shared" si="2"/>
        <v>0.19033333333333335</v>
      </c>
      <c r="O11" s="3"/>
      <c r="P11">
        <v>0.20580000000000001</v>
      </c>
      <c r="Q11">
        <v>0.2155</v>
      </c>
      <c r="R11">
        <v>0.1923</v>
      </c>
      <c r="S11" s="3">
        <f t="shared" si="3"/>
        <v>0.20453333333333334</v>
      </c>
      <c r="T11" s="3"/>
      <c r="U11">
        <v>0.20849999999999999</v>
      </c>
      <c r="V11">
        <v>0.19500000000000001</v>
      </c>
      <c r="W11">
        <v>0.2261</v>
      </c>
      <c r="X11" s="3">
        <f t="shared" si="4"/>
        <v>0.20986666666666665</v>
      </c>
      <c r="Y11" s="3"/>
      <c r="Z11">
        <v>0.28120000000000001</v>
      </c>
      <c r="AA11">
        <v>0.2656</v>
      </c>
      <c r="AB11">
        <v>0.20830000000000001</v>
      </c>
      <c r="AC11" s="3">
        <f t="shared" si="5"/>
        <v>0.25169999999999998</v>
      </c>
      <c r="AD11" s="3"/>
      <c r="AE11">
        <v>0.25180000000000002</v>
      </c>
      <c r="AF11">
        <v>0.25919999999999999</v>
      </c>
      <c r="AG11">
        <v>0.23219999999999999</v>
      </c>
      <c r="AH11" s="3">
        <f t="shared" si="6"/>
        <v>0.24773333333333333</v>
      </c>
      <c r="AI11" s="3"/>
      <c r="AJ11">
        <v>0.25580000000000003</v>
      </c>
      <c r="AK11">
        <v>0.26889999999999997</v>
      </c>
      <c r="AL11">
        <v>0.22989999999999999</v>
      </c>
      <c r="AM11" s="3">
        <f t="shared" si="7"/>
        <v>0.25153333333333333</v>
      </c>
      <c r="AN11" s="3"/>
      <c r="AO11">
        <v>0.26400000000000001</v>
      </c>
      <c r="AP11">
        <v>0.27029999999999998</v>
      </c>
      <c r="AQ11">
        <v>0.26250000000000001</v>
      </c>
      <c r="AR11" s="3">
        <f t="shared" si="8"/>
        <v>0.2656</v>
      </c>
    </row>
    <row r="12" spans="1:44" x14ac:dyDescent="0.3">
      <c r="A12">
        <v>0.28149999999999997</v>
      </c>
      <c r="B12">
        <v>0.2369</v>
      </c>
      <c r="C12">
        <v>0.20580000000000001</v>
      </c>
      <c r="D12" s="2">
        <f t="shared" si="0"/>
        <v>0.24139999999999998</v>
      </c>
      <c r="E12" s="2"/>
      <c r="F12">
        <v>0.22339999999999999</v>
      </c>
      <c r="G12">
        <v>0.21079999999999999</v>
      </c>
      <c r="H12">
        <v>0.2344</v>
      </c>
      <c r="I12" s="3">
        <f t="shared" si="1"/>
        <v>0.22286666666666666</v>
      </c>
      <c r="J12" s="3"/>
      <c r="K12">
        <v>0.20519999999999999</v>
      </c>
      <c r="L12">
        <v>0.2107</v>
      </c>
      <c r="M12">
        <v>0.20669999999999999</v>
      </c>
      <c r="N12" s="3">
        <f t="shared" si="2"/>
        <v>0.20753333333333335</v>
      </c>
      <c r="O12" s="3"/>
      <c r="P12">
        <v>0.22289999999999999</v>
      </c>
      <c r="Q12">
        <v>0.23499999999999999</v>
      </c>
      <c r="R12">
        <v>0.20960000000000001</v>
      </c>
      <c r="S12" s="3">
        <f t="shared" si="3"/>
        <v>0.2225</v>
      </c>
      <c r="T12" s="3"/>
      <c r="U12">
        <v>0.22639999999999999</v>
      </c>
      <c r="V12">
        <v>0.21299999999999999</v>
      </c>
      <c r="W12">
        <v>0.2475</v>
      </c>
      <c r="X12" s="3">
        <f t="shared" si="4"/>
        <v>0.22896666666666668</v>
      </c>
      <c r="Y12" s="3"/>
      <c r="Z12">
        <v>0.30640000000000001</v>
      </c>
      <c r="AA12">
        <v>0.28760000000000002</v>
      </c>
      <c r="AB12">
        <v>0.2293</v>
      </c>
      <c r="AC12" s="3">
        <f t="shared" si="5"/>
        <v>0.27443333333333336</v>
      </c>
      <c r="AD12" s="3"/>
      <c r="AE12">
        <v>0.27239999999999998</v>
      </c>
      <c r="AF12">
        <v>0.28120000000000001</v>
      </c>
      <c r="AG12">
        <v>0.25309999999999999</v>
      </c>
      <c r="AH12" s="3">
        <f t="shared" si="6"/>
        <v>0.26889999999999997</v>
      </c>
      <c r="AI12" s="3"/>
      <c r="AJ12">
        <v>0.27760000000000001</v>
      </c>
      <c r="AK12">
        <v>0.29380000000000001</v>
      </c>
      <c r="AL12">
        <v>0.25009999999999999</v>
      </c>
      <c r="AM12" s="3">
        <f t="shared" si="7"/>
        <v>0.27383333333333332</v>
      </c>
      <c r="AN12" s="3"/>
      <c r="AO12">
        <v>0.28639999999999999</v>
      </c>
      <c r="AP12">
        <v>0.2949</v>
      </c>
      <c r="AQ12">
        <v>0.28749999999999998</v>
      </c>
      <c r="AR12" s="3">
        <f t="shared" si="8"/>
        <v>0.28959999999999997</v>
      </c>
    </row>
    <row r="13" spans="1:44" x14ac:dyDescent="0.3">
      <c r="A13">
        <v>0.31040000000000001</v>
      </c>
      <c r="B13">
        <v>0.25929999999999997</v>
      </c>
      <c r="C13">
        <v>0.22470000000000001</v>
      </c>
      <c r="D13" s="2">
        <f t="shared" si="0"/>
        <v>0.26479999999999998</v>
      </c>
      <c r="E13" s="2"/>
      <c r="F13">
        <v>0.24279999999999999</v>
      </c>
      <c r="G13">
        <v>0.22720000000000001</v>
      </c>
      <c r="H13">
        <v>0.255</v>
      </c>
      <c r="I13" s="3">
        <f t="shared" si="1"/>
        <v>0.24166666666666667</v>
      </c>
      <c r="J13" s="3"/>
      <c r="K13">
        <v>0.22220000000000001</v>
      </c>
      <c r="L13">
        <v>0.2278</v>
      </c>
      <c r="M13">
        <v>0.224</v>
      </c>
      <c r="N13" s="3">
        <f t="shared" si="2"/>
        <v>0.22466666666666668</v>
      </c>
      <c r="O13" s="3"/>
      <c r="P13">
        <v>0.2402</v>
      </c>
      <c r="Q13">
        <v>0.25590000000000002</v>
      </c>
      <c r="R13">
        <v>0.2273</v>
      </c>
      <c r="S13" s="3">
        <f t="shared" si="3"/>
        <v>0.24113333333333334</v>
      </c>
      <c r="T13" s="3"/>
      <c r="U13">
        <v>0.24479999999999999</v>
      </c>
      <c r="V13">
        <v>0.23119999999999999</v>
      </c>
      <c r="W13">
        <v>0.26939999999999997</v>
      </c>
      <c r="X13" s="3">
        <f t="shared" si="4"/>
        <v>0.24846666666666664</v>
      </c>
      <c r="Y13" s="3"/>
      <c r="Z13">
        <v>0.32969999999999999</v>
      </c>
      <c r="AA13">
        <v>0.30869999999999997</v>
      </c>
      <c r="AB13">
        <v>0.249</v>
      </c>
      <c r="AC13" s="3">
        <f t="shared" si="5"/>
        <v>0.29580000000000001</v>
      </c>
      <c r="AD13" s="3"/>
      <c r="AE13">
        <v>0.29249999999999998</v>
      </c>
      <c r="AF13">
        <v>0.30459999999999998</v>
      </c>
      <c r="AG13">
        <v>0.27329999999999999</v>
      </c>
      <c r="AH13" s="3">
        <f t="shared" si="6"/>
        <v>0.2901333333333333</v>
      </c>
      <c r="AI13" s="3"/>
      <c r="AJ13">
        <v>0.29770000000000002</v>
      </c>
      <c r="AK13">
        <v>0.31790000000000002</v>
      </c>
      <c r="AL13">
        <v>0.26989999999999997</v>
      </c>
      <c r="AM13" s="3">
        <f t="shared" si="7"/>
        <v>0.29516666666666663</v>
      </c>
      <c r="AN13" s="3"/>
      <c r="AO13">
        <v>0.30909999999999999</v>
      </c>
      <c r="AP13">
        <v>0.32069999999999999</v>
      </c>
      <c r="AQ13">
        <v>0.31369999999999998</v>
      </c>
      <c r="AR13" s="3">
        <f t="shared" si="8"/>
        <v>0.31449999999999995</v>
      </c>
    </row>
    <row r="14" spans="1:44" x14ac:dyDescent="0.3">
      <c r="A14">
        <v>0.34029999999999999</v>
      </c>
      <c r="B14">
        <v>0.28179999999999999</v>
      </c>
      <c r="C14">
        <v>0.24349999999999999</v>
      </c>
      <c r="D14" s="2">
        <f t="shared" si="0"/>
        <v>0.28853333333333331</v>
      </c>
      <c r="E14" s="2"/>
      <c r="F14">
        <v>0.26250000000000001</v>
      </c>
      <c r="G14">
        <v>0.24390000000000001</v>
      </c>
      <c r="H14">
        <v>0.27539999999999998</v>
      </c>
      <c r="I14" s="3">
        <f t="shared" si="1"/>
        <v>0.2606</v>
      </c>
      <c r="J14" s="3"/>
      <c r="K14">
        <v>0.2382</v>
      </c>
      <c r="L14">
        <v>0.2457</v>
      </c>
      <c r="M14">
        <v>0.2414</v>
      </c>
      <c r="N14" s="3">
        <f t="shared" si="2"/>
        <v>0.24176666666666669</v>
      </c>
      <c r="O14" s="3"/>
      <c r="P14">
        <v>0.2586</v>
      </c>
      <c r="Q14">
        <v>0.27729999999999999</v>
      </c>
      <c r="R14">
        <v>0.24490000000000001</v>
      </c>
      <c r="S14" s="3">
        <f t="shared" si="3"/>
        <v>0.2602666666666667</v>
      </c>
      <c r="T14" s="3"/>
      <c r="U14">
        <v>0.26329999999999998</v>
      </c>
      <c r="V14">
        <v>0.24759999999999999</v>
      </c>
      <c r="W14">
        <v>0.29089999999999999</v>
      </c>
      <c r="X14" s="3">
        <f t="shared" si="4"/>
        <v>0.2672666666666666</v>
      </c>
      <c r="Y14" s="3"/>
      <c r="Z14">
        <v>0.35299999999999998</v>
      </c>
      <c r="AA14">
        <v>0.32919999999999999</v>
      </c>
      <c r="AB14">
        <v>0.27050000000000002</v>
      </c>
      <c r="AC14" s="3">
        <f t="shared" si="5"/>
        <v>0.31756666666666661</v>
      </c>
      <c r="AD14" s="3"/>
      <c r="AE14">
        <v>0.31330000000000002</v>
      </c>
      <c r="AF14">
        <v>0.32700000000000001</v>
      </c>
      <c r="AG14">
        <v>0.29360000000000003</v>
      </c>
      <c r="AH14" s="3">
        <f t="shared" si="6"/>
        <v>0.31130000000000008</v>
      </c>
      <c r="AI14" s="3"/>
      <c r="AJ14">
        <v>0.31780000000000003</v>
      </c>
      <c r="AK14">
        <v>0.34320000000000001</v>
      </c>
      <c r="AL14">
        <v>0.29099999999999998</v>
      </c>
      <c r="AM14" s="3">
        <f t="shared" si="7"/>
        <v>0.3173333333333333</v>
      </c>
      <c r="AN14" s="3"/>
      <c r="AO14">
        <v>0.3306</v>
      </c>
      <c r="AP14">
        <v>0.34589999999999999</v>
      </c>
      <c r="AQ14">
        <v>0.33889999999999998</v>
      </c>
      <c r="AR14" s="3">
        <f t="shared" si="8"/>
        <v>0.33846666666666669</v>
      </c>
    </row>
    <row r="15" spans="1:44" x14ac:dyDescent="0.3">
      <c r="A15">
        <v>0.37059999999999998</v>
      </c>
      <c r="B15">
        <v>0.3044</v>
      </c>
      <c r="C15">
        <v>0.26179999999999998</v>
      </c>
      <c r="D15" s="2">
        <f t="shared" si="0"/>
        <v>0.31226666666666669</v>
      </c>
      <c r="E15" s="2"/>
      <c r="F15">
        <v>0.28210000000000002</v>
      </c>
      <c r="G15">
        <v>0.2601</v>
      </c>
      <c r="H15">
        <v>0.29620000000000002</v>
      </c>
      <c r="I15" s="3">
        <f t="shared" si="1"/>
        <v>0.2794666666666667</v>
      </c>
      <c r="J15" s="3"/>
      <c r="K15">
        <v>0.25519999999999998</v>
      </c>
      <c r="L15">
        <v>0.26379999999999998</v>
      </c>
      <c r="M15">
        <v>0.2586</v>
      </c>
      <c r="N15" s="3">
        <f t="shared" si="2"/>
        <v>0.25919999999999993</v>
      </c>
      <c r="O15" s="3"/>
      <c r="P15">
        <v>0.2777</v>
      </c>
      <c r="Q15">
        <v>0.29859999999999998</v>
      </c>
      <c r="R15">
        <v>0.26400000000000001</v>
      </c>
      <c r="S15" s="3">
        <f t="shared" si="3"/>
        <v>0.28010000000000002</v>
      </c>
      <c r="T15" s="3"/>
      <c r="U15">
        <v>0.28050000000000003</v>
      </c>
      <c r="V15">
        <v>0.2646</v>
      </c>
      <c r="W15">
        <v>0.31269999999999998</v>
      </c>
      <c r="X15" s="3">
        <f t="shared" si="4"/>
        <v>0.28593333333333332</v>
      </c>
      <c r="Y15" s="3"/>
      <c r="Z15">
        <v>0.37580000000000002</v>
      </c>
      <c r="AA15">
        <v>0.35149999999999998</v>
      </c>
      <c r="AB15">
        <v>0.2923</v>
      </c>
      <c r="AC15" s="3">
        <f t="shared" si="5"/>
        <v>0.33986666666666671</v>
      </c>
      <c r="AD15" s="3"/>
      <c r="AE15">
        <v>0.33179999999999998</v>
      </c>
      <c r="AF15">
        <v>0.34889999999999999</v>
      </c>
      <c r="AG15">
        <v>0.314</v>
      </c>
      <c r="AH15" s="3">
        <f t="shared" si="6"/>
        <v>0.33156666666666662</v>
      </c>
      <c r="AI15" s="3"/>
      <c r="AJ15">
        <v>0.3372</v>
      </c>
      <c r="AK15">
        <v>0.36699999999999999</v>
      </c>
      <c r="AL15">
        <v>0.30980000000000002</v>
      </c>
      <c r="AM15" s="3">
        <f t="shared" si="7"/>
        <v>0.33800000000000002</v>
      </c>
      <c r="AN15" s="3"/>
      <c r="AO15">
        <v>0.35189999999999999</v>
      </c>
      <c r="AP15">
        <v>0.37069999999999997</v>
      </c>
      <c r="AQ15">
        <v>0.3629</v>
      </c>
      <c r="AR15" s="3">
        <f t="shared" si="8"/>
        <v>0.36183333333333328</v>
      </c>
    </row>
    <row r="16" spans="1:44" x14ac:dyDescent="0.3">
      <c r="A16">
        <v>0.40029999999999999</v>
      </c>
      <c r="B16">
        <v>0.32690000000000002</v>
      </c>
      <c r="C16">
        <v>0.28120000000000001</v>
      </c>
      <c r="D16" s="2">
        <f t="shared" si="0"/>
        <v>0.33613333333333334</v>
      </c>
      <c r="E16" s="2"/>
      <c r="F16">
        <v>0.30020000000000002</v>
      </c>
      <c r="G16">
        <v>0.27539999999999998</v>
      </c>
      <c r="H16">
        <v>0.31740000000000002</v>
      </c>
      <c r="I16" s="3">
        <f t="shared" si="1"/>
        <v>0.29766666666666669</v>
      </c>
      <c r="J16" s="3"/>
      <c r="K16">
        <v>0.2717</v>
      </c>
      <c r="L16">
        <v>0.28199999999999997</v>
      </c>
      <c r="M16">
        <v>0.27529999999999999</v>
      </c>
      <c r="N16" s="3">
        <f t="shared" si="2"/>
        <v>0.27633333333333332</v>
      </c>
      <c r="O16" s="3"/>
      <c r="P16">
        <v>0.2964</v>
      </c>
      <c r="Q16">
        <v>0.31979999999999997</v>
      </c>
      <c r="R16">
        <v>0.2823</v>
      </c>
      <c r="S16" s="3">
        <f t="shared" si="3"/>
        <v>0.29949999999999999</v>
      </c>
      <c r="T16" s="3"/>
      <c r="U16">
        <v>0.29870000000000002</v>
      </c>
      <c r="V16">
        <v>0.28179999999999999</v>
      </c>
      <c r="W16">
        <v>0.3337</v>
      </c>
      <c r="X16" s="3">
        <f t="shared" si="4"/>
        <v>0.30473333333333336</v>
      </c>
      <c r="Y16" s="3"/>
      <c r="Z16">
        <v>0.39879999999999999</v>
      </c>
      <c r="AA16">
        <v>0.37119999999999997</v>
      </c>
      <c r="AB16">
        <v>0.31669999999999998</v>
      </c>
      <c r="AC16" s="3">
        <f t="shared" si="5"/>
        <v>0.36223333333333335</v>
      </c>
      <c r="AD16" s="3"/>
      <c r="AE16">
        <v>0.35089999999999999</v>
      </c>
      <c r="AF16">
        <v>0.37159999999999999</v>
      </c>
      <c r="AG16">
        <v>0.3332</v>
      </c>
      <c r="AH16" s="3">
        <f t="shared" si="6"/>
        <v>0.35189999999999994</v>
      </c>
      <c r="AI16" s="3"/>
      <c r="AJ16">
        <v>0.35589999999999999</v>
      </c>
      <c r="AK16">
        <v>0.39140000000000003</v>
      </c>
      <c r="AL16">
        <v>0.32929999999999998</v>
      </c>
      <c r="AM16" s="3">
        <f t="shared" si="7"/>
        <v>0.35886666666666667</v>
      </c>
      <c r="AN16" s="3"/>
      <c r="AO16">
        <v>0.371</v>
      </c>
      <c r="AP16">
        <v>0.39429999999999998</v>
      </c>
      <c r="AQ16">
        <v>0.38619999999999999</v>
      </c>
      <c r="AR16" s="3">
        <f t="shared" si="8"/>
        <v>0.3838333333333333</v>
      </c>
    </row>
    <row r="17" spans="1:44" x14ac:dyDescent="0.3">
      <c r="A17">
        <v>0.43469999999999998</v>
      </c>
      <c r="B17">
        <v>0.34910000000000002</v>
      </c>
      <c r="C17">
        <v>0.29859999999999998</v>
      </c>
      <c r="D17" s="2">
        <f t="shared" si="0"/>
        <v>0.36080000000000001</v>
      </c>
      <c r="E17" s="2"/>
      <c r="F17">
        <v>0.31879999999999997</v>
      </c>
      <c r="G17">
        <v>0.29099999999999998</v>
      </c>
      <c r="H17">
        <v>0.33729999999999999</v>
      </c>
      <c r="I17" s="3">
        <f t="shared" si="1"/>
        <v>0.31569999999999993</v>
      </c>
      <c r="J17" s="3"/>
      <c r="K17">
        <v>0.28749999999999998</v>
      </c>
      <c r="L17">
        <v>0.29870000000000002</v>
      </c>
      <c r="M17">
        <v>0.2923</v>
      </c>
      <c r="N17" s="3">
        <f t="shared" si="2"/>
        <v>0.29283333333333333</v>
      </c>
      <c r="O17" s="3"/>
      <c r="P17">
        <v>0.31419999999999998</v>
      </c>
      <c r="Q17">
        <v>0.34150000000000003</v>
      </c>
      <c r="R17">
        <v>0.30030000000000001</v>
      </c>
      <c r="S17" s="3">
        <f t="shared" si="3"/>
        <v>0.31866666666666665</v>
      </c>
      <c r="T17" s="3"/>
      <c r="U17">
        <v>0.3165</v>
      </c>
      <c r="V17">
        <v>0.29799999999999999</v>
      </c>
      <c r="W17">
        <v>0.35510000000000003</v>
      </c>
      <c r="X17" s="3">
        <f t="shared" si="4"/>
        <v>0.32319999999999999</v>
      </c>
      <c r="Y17" s="3"/>
      <c r="Z17">
        <v>0.4204</v>
      </c>
      <c r="AA17">
        <v>0.39140000000000003</v>
      </c>
      <c r="AB17">
        <v>0.33750000000000002</v>
      </c>
      <c r="AC17" s="3">
        <f t="shared" si="5"/>
        <v>0.38310000000000005</v>
      </c>
      <c r="AD17" s="3"/>
      <c r="AE17">
        <v>0.36909999999999998</v>
      </c>
      <c r="AF17">
        <v>0.39400000000000002</v>
      </c>
      <c r="AG17">
        <v>0.35220000000000001</v>
      </c>
      <c r="AH17" s="3">
        <f t="shared" si="6"/>
        <v>0.37176666666666663</v>
      </c>
      <c r="AI17" s="3"/>
      <c r="AJ17">
        <v>0.373</v>
      </c>
      <c r="AK17">
        <v>0.41420000000000001</v>
      </c>
      <c r="AL17">
        <v>0.3473</v>
      </c>
      <c r="AM17" s="3">
        <f t="shared" si="7"/>
        <v>0.37816666666666671</v>
      </c>
      <c r="AN17" s="3"/>
      <c r="AO17">
        <v>0.39040000000000002</v>
      </c>
      <c r="AP17">
        <v>0.41880000000000001</v>
      </c>
      <c r="AQ17">
        <v>0.41049999999999998</v>
      </c>
      <c r="AR17" s="3">
        <f t="shared" si="8"/>
        <v>0.40656666666666669</v>
      </c>
    </row>
    <row r="18" spans="1:44" x14ac:dyDescent="0.3">
      <c r="A18">
        <v>0.46500000000000002</v>
      </c>
      <c r="B18">
        <v>0.37140000000000001</v>
      </c>
      <c r="C18">
        <v>0.31630000000000003</v>
      </c>
      <c r="D18" s="2">
        <f t="shared" si="0"/>
        <v>0.38423333333333337</v>
      </c>
      <c r="E18" s="2"/>
      <c r="F18">
        <v>0.33700000000000002</v>
      </c>
      <c r="G18">
        <v>0.30570000000000003</v>
      </c>
      <c r="H18">
        <v>0.35649999999999998</v>
      </c>
      <c r="I18" s="3">
        <f t="shared" si="1"/>
        <v>0.33306666666666668</v>
      </c>
      <c r="J18" s="3"/>
      <c r="K18">
        <v>0.30299999999999999</v>
      </c>
      <c r="L18">
        <v>0.31559999999999999</v>
      </c>
      <c r="M18">
        <v>0.30940000000000001</v>
      </c>
      <c r="N18" s="3">
        <f t="shared" si="2"/>
        <v>0.30933333333333335</v>
      </c>
      <c r="O18" s="3"/>
      <c r="P18">
        <v>0.33229999999999998</v>
      </c>
      <c r="Q18">
        <v>0.36270000000000002</v>
      </c>
      <c r="R18">
        <v>0.31840000000000002</v>
      </c>
      <c r="S18" s="3">
        <f t="shared" si="3"/>
        <v>0.33780000000000004</v>
      </c>
      <c r="T18" s="3"/>
      <c r="U18">
        <v>0.33279999999999998</v>
      </c>
      <c r="V18">
        <v>0.31419999999999998</v>
      </c>
      <c r="W18">
        <v>0.37740000000000001</v>
      </c>
      <c r="X18" s="3">
        <f t="shared" si="4"/>
        <v>0.34146666666666664</v>
      </c>
      <c r="Y18" s="3"/>
      <c r="Z18">
        <v>0.443</v>
      </c>
      <c r="AA18">
        <v>0.4108</v>
      </c>
      <c r="AB18">
        <v>0.36059999999999998</v>
      </c>
      <c r="AC18" s="3">
        <f t="shared" si="5"/>
        <v>0.40479999999999999</v>
      </c>
      <c r="AD18" s="3"/>
      <c r="AE18">
        <v>0.38690000000000002</v>
      </c>
      <c r="AF18">
        <v>0.41510000000000002</v>
      </c>
      <c r="AG18">
        <v>0.3695</v>
      </c>
      <c r="AH18" s="3">
        <f t="shared" si="6"/>
        <v>0.39050000000000001</v>
      </c>
      <c r="AI18" s="3"/>
      <c r="AJ18">
        <v>0.39050000000000001</v>
      </c>
      <c r="AK18">
        <v>0.43790000000000001</v>
      </c>
      <c r="AL18">
        <v>0.36430000000000001</v>
      </c>
      <c r="AM18" s="3">
        <f t="shared" si="7"/>
        <v>0.39756666666666668</v>
      </c>
      <c r="AN18" s="3"/>
      <c r="AO18">
        <v>0.40899999999999997</v>
      </c>
      <c r="AP18">
        <v>0.43940000000000001</v>
      </c>
      <c r="AQ18">
        <v>0.434</v>
      </c>
      <c r="AR18" s="3">
        <f t="shared" si="8"/>
        <v>0.42746666666666666</v>
      </c>
    </row>
    <row r="19" spans="1:44" x14ac:dyDescent="0.3">
      <c r="A19">
        <v>0.49619999999999997</v>
      </c>
      <c r="B19">
        <v>0.3926</v>
      </c>
      <c r="C19">
        <v>0.33260000000000001</v>
      </c>
      <c r="D19" s="2">
        <f t="shared" si="0"/>
        <v>0.40713333333333335</v>
      </c>
      <c r="E19" s="2"/>
      <c r="F19">
        <v>0.35670000000000002</v>
      </c>
      <c r="G19">
        <v>0.32029999999999997</v>
      </c>
      <c r="H19">
        <v>0.37519999999999998</v>
      </c>
      <c r="I19" s="3">
        <f t="shared" si="1"/>
        <v>0.35073333333333334</v>
      </c>
      <c r="J19" s="3"/>
      <c r="K19">
        <v>0.31850000000000001</v>
      </c>
      <c r="L19">
        <v>0.33310000000000001</v>
      </c>
      <c r="M19">
        <v>0.32950000000000002</v>
      </c>
      <c r="N19" s="3">
        <f t="shared" si="2"/>
        <v>0.32703333333333334</v>
      </c>
      <c r="O19" s="3"/>
      <c r="P19">
        <v>0.3513</v>
      </c>
      <c r="Q19">
        <v>0.38419999999999999</v>
      </c>
      <c r="R19">
        <v>0.3367</v>
      </c>
      <c r="S19" s="3">
        <f t="shared" si="3"/>
        <v>0.3574</v>
      </c>
      <c r="T19" s="3"/>
      <c r="U19">
        <v>0.35220000000000001</v>
      </c>
      <c r="V19">
        <v>0.33029999999999998</v>
      </c>
      <c r="W19">
        <v>0.40310000000000001</v>
      </c>
      <c r="X19" s="3">
        <f t="shared" si="4"/>
        <v>0.36186666666666661</v>
      </c>
      <c r="Y19" s="3"/>
      <c r="Z19">
        <v>0.46210000000000001</v>
      </c>
      <c r="AA19">
        <v>0.42880000000000001</v>
      </c>
      <c r="AB19">
        <v>0.38669999999999999</v>
      </c>
      <c r="AC19" s="3">
        <f t="shared" si="5"/>
        <v>0.42586666666666667</v>
      </c>
      <c r="AD19" s="3"/>
      <c r="AE19">
        <v>0.40239999999999998</v>
      </c>
      <c r="AF19">
        <v>0.43569999999999998</v>
      </c>
      <c r="AG19">
        <v>0.3871</v>
      </c>
      <c r="AH19" s="3">
        <f t="shared" si="6"/>
        <v>0.40840000000000004</v>
      </c>
      <c r="AI19" s="3"/>
      <c r="AJ19">
        <v>0.40639999999999998</v>
      </c>
      <c r="AK19">
        <v>0.4602</v>
      </c>
      <c r="AL19">
        <v>0.38129999999999997</v>
      </c>
      <c r="AM19" s="3">
        <f t="shared" si="7"/>
        <v>0.41596666666666665</v>
      </c>
      <c r="AN19" s="3"/>
      <c r="AO19">
        <v>0.42670000000000002</v>
      </c>
      <c r="AP19">
        <v>0.46179999999999999</v>
      </c>
      <c r="AQ19">
        <v>0.45379999999999998</v>
      </c>
      <c r="AR19" s="3">
        <f t="shared" si="8"/>
        <v>0.44743333333333335</v>
      </c>
    </row>
    <row r="20" spans="1:44" x14ac:dyDescent="0.3">
      <c r="A20">
        <v>0.52510000000000001</v>
      </c>
      <c r="B20">
        <v>0.41070000000000001</v>
      </c>
      <c r="C20">
        <v>0.34839999999999999</v>
      </c>
      <c r="D20" s="2">
        <f t="shared" si="0"/>
        <v>0.42806666666666665</v>
      </c>
      <c r="E20" s="2"/>
      <c r="F20">
        <v>0.37259999999999999</v>
      </c>
      <c r="G20">
        <v>0.33379999999999999</v>
      </c>
      <c r="H20">
        <v>0.39529999999999998</v>
      </c>
      <c r="I20" s="3">
        <f t="shared" si="1"/>
        <v>0.3672333333333333</v>
      </c>
      <c r="J20" s="3"/>
      <c r="K20">
        <v>0.33250000000000002</v>
      </c>
      <c r="L20">
        <v>0.34939999999999999</v>
      </c>
      <c r="M20">
        <v>0.34649999999999997</v>
      </c>
      <c r="N20" s="3">
        <f t="shared" si="2"/>
        <v>0.34279999999999999</v>
      </c>
      <c r="O20" s="3"/>
      <c r="P20">
        <v>0.36870000000000003</v>
      </c>
      <c r="Q20">
        <v>0.40479999999999999</v>
      </c>
      <c r="R20">
        <v>0.35399999999999998</v>
      </c>
      <c r="S20" s="3">
        <f t="shared" si="3"/>
        <v>0.3758333333333333</v>
      </c>
      <c r="T20" s="3"/>
      <c r="U20">
        <v>0.36890000000000001</v>
      </c>
      <c r="V20">
        <v>0.34489999999999998</v>
      </c>
      <c r="W20">
        <v>0.42509999999999998</v>
      </c>
      <c r="X20" s="3">
        <f t="shared" si="4"/>
        <v>0.37963333333333332</v>
      </c>
      <c r="Y20" s="3"/>
      <c r="Z20">
        <v>0.48099999999999998</v>
      </c>
      <c r="AA20">
        <v>0.4456</v>
      </c>
      <c r="AB20">
        <v>0.4118</v>
      </c>
      <c r="AC20" s="3">
        <f t="shared" si="5"/>
        <v>0.44613333333333333</v>
      </c>
      <c r="AD20" s="3"/>
      <c r="AE20">
        <v>0.41889999999999999</v>
      </c>
      <c r="AF20">
        <v>0.45419999999999999</v>
      </c>
      <c r="AG20">
        <v>0.40360000000000001</v>
      </c>
      <c r="AH20" s="3">
        <f t="shared" si="6"/>
        <v>0.42556666666666665</v>
      </c>
      <c r="AI20" s="3"/>
      <c r="AJ20">
        <v>0.42130000000000001</v>
      </c>
      <c r="AK20">
        <v>0.48070000000000002</v>
      </c>
      <c r="AL20">
        <v>0.39710000000000001</v>
      </c>
      <c r="AM20" s="3">
        <f t="shared" si="7"/>
        <v>0.43303333333333338</v>
      </c>
      <c r="AN20" s="3"/>
      <c r="AO20">
        <v>0.4451</v>
      </c>
      <c r="AP20">
        <v>0.4829</v>
      </c>
      <c r="AQ20">
        <v>0.47589999999999999</v>
      </c>
      <c r="AR20" s="3">
        <f t="shared" si="8"/>
        <v>0.46796666666666664</v>
      </c>
    </row>
    <row r="21" spans="1:44" x14ac:dyDescent="0.3">
      <c r="A21">
        <v>0.55330000000000001</v>
      </c>
      <c r="B21">
        <v>0.44169999999999998</v>
      </c>
      <c r="C21">
        <v>0.36380000000000001</v>
      </c>
      <c r="D21" s="2">
        <f t="shared" si="0"/>
        <v>0.45293333333333335</v>
      </c>
      <c r="E21" s="2"/>
      <c r="F21">
        <v>0.38850000000000001</v>
      </c>
      <c r="G21">
        <v>0.3488</v>
      </c>
      <c r="H21">
        <v>0.41299999999999998</v>
      </c>
      <c r="I21" s="3">
        <f t="shared" si="1"/>
        <v>0.38343333333333335</v>
      </c>
      <c r="J21" s="3"/>
      <c r="K21">
        <v>0.34560000000000002</v>
      </c>
      <c r="L21">
        <v>0.36449999999999999</v>
      </c>
      <c r="M21">
        <v>0.36180000000000001</v>
      </c>
      <c r="N21" s="3">
        <f t="shared" si="2"/>
        <v>0.35729999999999995</v>
      </c>
      <c r="O21" s="3"/>
      <c r="P21">
        <v>0.38790000000000002</v>
      </c>
      <c r="Q21">
        <v>0.42549999999999999</v>
      </c>
      <c r="R21">
        <v>0.37230000000000002</v>
      </c>
      <c r="S21" s="3">
        <f t="shared" si="3"/>
        <v>0.39523333333333333</v>
      </c>
      <c r="T21" s="3"/>
      <c r="U21">
        <v>0.38519999999999999</v>
      </c>
      <c r="V21">
        <v>0.36130000000000001</v>
      </c>
      <c r="W21">
        <v>0.44450000000000001</v>
      </c>
      <c r="X21" s="3">
        <f t="shared" si="4"/>
        <v>0.39699999999999996</v>
      </c>
      <c r="Y21" s="3"/>
      <c r="Z21">
        <v>0.49980000000000002</v>
      </c>
      <c r="AA21">
        <v>0.46289999999999998</v>
      </c>
      <c r="AB21">
        <v>0.436</v>
      </c>
      <c r="AC21" s="3">
        <f t="shared" si="5"/>
        <v>0.46623333333333333</v>
      </c>
      <c r="AD21" s="3"/>
      <c r="AE21">
        <v>0.43430000000000002</v>
      </c>
      <c r="AF21">
        <v>0.47289999999999999</v>
      </c>
      <c r="AG21">
        <v>0.41839999999999999</v>
      </c>
      <c r="AH21" s="3">
        <f t="shared" si="6"/>
        <v>0.44186666666666669</v>
      </c>
      <c r="AI21" s="3"/>
      <c r="AJ21">
        <v>0.43590000000000001</v>
      </c>
      <c r="AK21">
        <v>0.50090000000000001</v>
      </c>
      <c r="AL21">
        <v>0.41160000000000002</v>
      </c>
      <c r="AM21" s="3">
        <f t="shared" si="7"/>
        <v>0.44946666666666668</v>
      </c>
      <c r="AN21" s="3"/>
      <c r="AO21">
        <v>0.46010000000000001</v>
      </c>
      <c r="AP21">
        <v>0.50170000000000003</v>
      </c>
      <c r="AQ21">
        <v>0.49690000000000001</v>
      </c>
      <c r="AR21" s="3">
        <f t="shared" si="8"/>
        <v>0.4862333333333333</v>
      </c>
    </row>
    <row r="22" spans="1:44" x14ac:dyDescent="0.3">
      <c r="A22">
        <v>0.58189999999999997</v>
      </c>
      <c r="B22">
        <v>0.46889999999999998</v>
      </c>
      <c r="C22">
        <v>0.37509999999999999</v>
      </c>
      <c r="D22" s="2">
        <f t="shared" si="0"/>
        <v>0.4753</v>
      </c>
      <c r="E22" s="2"/>
      <c r="F22">
        <v>0.4047</v>
      </c>
      <c r="G22">
        <v>0.36270000000000002</v>
      </c>
      <c r="H22">
        <v>0.4335</v>
      </c>
      <c r="I22" s="3">
        <f t="shared" si="1"/>
        <v>0.40030000000000004</v>
      </c>
      <c r="J22" s="3"/>
      <c r="K22">
        <v>0.3599</v>
      </c>
      <c r="L22">
        <v>0.38109999999999999</v>
      </c>
      <c r="M22">
        <v>0.37659999999999999</v>
      </c>
      <c r="N22" s="3">
        <f t="shared" si="2"/>
        <v>0.37253333333333333</v>
      </c>
      <c r="O22" s="3"/>
      <c r="P22">
        <v>0.40839999999999999</v>
      </c>
      <c r="Q22">
        <v>0.44569999999999999</v>
      </c>
      <c r="R22">
        <v>0.38900000000000001</v>
      </c>
      <c r="S22" s="3">
        <f t="shared" si="3"/>
        <v>0.41436666666666672</v>
      </c>
      <c r="T22" s="3"/>
      <c r="U22">
        <v>0.40079999999999999</v>
      </c>
      <c r="V22">
        <v>0.37380000000000002</v>
      </c>
      <c r="W22">
        <v>0.46239999999999998</v>
      </c>
      <c r="X22" s="3">
        <f t="shared" si="4"/>
        <v>0.41233333333333327</v>
      </c>
      <c r="Y22" s="3"/>
      <c r="Z22">
        <v>0.51559999999999995</v>
      </c>
      <c r="AA22">
        <v>0.47910000000000003</v>
      </c>
      <c r="AB22">
        <v>0.46179999999999999</v>
      </c>
      <c r="AC22" s="3">
        <f t="shared" si="5"/>
        <v>0.48549999999999999</v>
      </c>
      <c r="AD22" s="3"/>
      <c r="AE22">
        <v>0.44769999999999999</v>
      </c>
      <c r="AF22">
        <v>0.4904</v>
      </c>
      <c r="AG22">
        <v>0.4335</v>
      </c>
      <c r="AH22" s="3">
        <f t="shared" si="6"/>
        <v>0.4572</v>
      </c>
      <c r="AI22" s="3"/>
      <c r="AJ22">
        <v>0.4496</v>
      </c>
      <c r="AK22">
        <v>0.52129999999999999</v>
      </c>
      <c r="AL22">
        <v>0.4254</v>
      </c>
      <c r="AM22" s="3">
        <f t="shared" si="7"/>
        <v>0.46543333333333337</v>
      </c>
      <c r="AN22" s="3"/>
      <c r="AO22">
        <v>0.47389999999999999</v>
      </c>
      <c r="AP22">
        <v>0.52100000000000002</v>
      </c>
      <c r="AQ22">
        <v>0.51590000000000003</v>
      </c>
      <c r="AR22" s="3">
        <f t="shared" si="8"/>
        <v>0.50360000000000005</v>
      </c>
    </row>
    <row r="23" spans="1:44" x14ac:dyDescent="0.3">
      <c r="A23">
        <v>0.60940000000000005</v>
      </c>
      <c r="B23">
        <v>0.49809999999999999</v>
      </c>
      <c r="C23">
        <v>0.39400000000000002</v>
      </c>
      <c r="D23" s="2">
        <f t="shared" si="0"/>
        <v>0.50050000000000006</v>
      </c>
      <c r="E23" s="2"/>
      <c r="F23">
        <v>0.42009999999999997</v>
      </c>
      <c r="G23">
        <v>0.37630000000000002</v>
      </c>
      <c r="H23">
        <v>0.45319999999999999</v>
      </c>
      <c r="I23" s="3">
        <f t="shared" si="1"/>
        <v>0.41653333333333337</v>
      </c>
      <c r="J23" s="3"/>
      <c r="K23">
        <v>0.3725</v>
      </c>
      <c r="L23">
        <v>0.39679999999999999</v>
      </c>
      <c r="M23">
        <v>0.39200000000000002</v>
      </c>
      <c r="N23" s="3">
        <f t="shared" si="2"/>
        <v>0.3871</v>
      </c>
      <c r="O23" s="3"/>
      <c r="P23">
        <v>0.42599999999999999</v>
      </c>
      <c r="Q23">
        <v>0.46729999999999999</v>
      </c>
      <c r="R23">
        <v>0.40560000000000002</v>
      </c>
      <c r="S23" s="3">
        <f t="shared" si="3"/>
        <v>0.43296666666666667</v>
      </c>
      <c r="T23" s="3"/>
      <c r="U23">
        <v>0.41610000000000003</v>
      </c>
      <c r="V23">
        <v>0.38750000000000001</v>
      </c>
      <c r="W23">
        <v>0.48249999999999998</v>
      </c>
      <c r="X23" s="3">
        <f t="shared" si="4"/>
        <v>0.42870000000000003</v>
      </c>
      <c r="Y23" s="3"/>
      <c r="Z23">
        <v>0.53369999999999995</v>
      </c>
      <c r="AA23">
        <v>0.49490000000000001</v>
      </c>
      <c r="AB23">
        <v>0.48720000000000002</v>
      </c>
      <c r="AC23" s="3">
        <f t="shared" si="5"/>
        <v>0.50526666666666664</v>
      </c>
      <c r="AD23" s="3"/>
      <c r="AE23">
        <v>0.46350000000000002</v>
      </c>
      <c r="AF23">
        <v>0.50739999999999996</v>
      </c>
      <c r="AG23">
        <v>0.44879999999999998</v>
      </c>
      <c r="AH23" s="3">
        <f t="shared" si="6"/>
        <v>0.47323333333333334</v>
      </c>
      <c r="AI23" s="3"/>
      <c r="AJ23">
        <v>0.46289999999999998</v>
      </c>
      <c r="AK23">
        <v>0.5403</v>
      </c>
      <c r="AL23">
        <v>0.43990000000000001</v>
      </c>
      <c r="AM23" s="3">
        <f t="shared" si="7"/>
        <v>0.48103333333333337</v>
      </c>
      <c r="AN23" s="3"/>
      <c r="AO23">
        <v>0.48909999999999998</v>
      </c>
      <c r="AP23">
        <v>0.53859999999999997</v>
      </c>
      <c r="AQ23">
        <v>0.53320000000000001</v>
      </c>
      <c r="AR23" s="3">
        <f t="shared" si="8"/>
        <v>0.52029999999999987</v>
      </c>
    </row>
    <row r="24" spans="1:44" x14ac:dyDescent="0.3">
      <c r="A24">
        <v>0.63649999999999995</v>
      </c>
      <c r="B24">
        <v>0.52580000000000005</v>
      </c>
      <c r="C24">
        <v>0.41020000000000001</v>
      </c>
      <c r="D24" s="2">
        <f t="shared" si="0"/>
        <v>0.52416666666666678</v>
      </c>
      <c r="E24" s="2"/>
      <c r="F24">
        <v>0.435</v>
      </c>
      <c r="G24">
        <v>0.38890000000000002</v>
      </c>
      <c r="H24">
        <v>0.47039999999999998</v>
      </c>
      <c r="I24" s="3">
        <f t="shared" si="1"/>
        <v>0.43143333333333334</v>
      </c>
      <c r="J24" s="3"/>
      <c r="K24">
        <v>0.3841</v>
      </c>
      <c r="L24">
        <v>0.41149999999999998</v>
      </c>
      <c r="M24">
        <v>0.40629999999999999</v>
      </c>
      <c r="N24" s="3">
        <f t="shared" si="2"/>
        <v>0.40063333333333334</v>
      </c>
      <c r="O24" s="3"/>
      <c r="P24">
        <v>0.44379999999999997</v>
      </c>
      <c r="Q24">
        <v>0.48620000000000002</v>
      </c>
      <c r="R24">
        <v>0.42480000000000001</v>
      </c>
      <c r="S24" s="3">
        <f t="shared" si="3"/>
        <v>0.4516</v>
      </c>
      <c r="T24" s="3"/>
      <c r="U24">
        <v>0.43070000000000003</v>
      </c>
      <c r="V24">
        <v>0.40110000000000001</v>
      </c>
      <c r="W24">
        <v>0.50239999999999996</v>
      </c>
      <c r="X24" s="3">
        <f t="shared" si="4"/>
        <v>0.44473333333333337</v>
      </c>
      <c r="Y24" s="3"/>
      <c r="Z24">
        <v>0.54830000000000001</v>
      </c>
      <c r="AA24">
        <v>0.50870000000000004</v>
      </c>
      <c r="AB24">
        <v>0.51449999999999996</v>
      </c>
      <c r="AC24" s="3">
        <f t="shared" si="5"/>
        <v>0.52383333333333326</v>
      </c>
      <c r="AD24" s="3"/>
      <c r="AE24">
        <v>0.47499999999999998</v>
      </c>
      <c r="AF24">
        <v>0.5222</v>
      </c>
      <c r="AG24">
        <v>0.46189999999999998</v>
      </c>
      <c r="AH24" s="3">
        <f t="shared" si="6"/>
        <v>0.48636666666666661</v>
      </c>
      <c r="AI24" s="3"/>
      <c r="AJ24">
        <v>0.47339999999999999</v>
      </c>
      <c r="AK24">
        <v>0.55769999999999997</v>
      </c>
      <c r="AL24">
        <v>0.45190000000000002</v>
      </c>
      <c r="AM24" s="3">
        <f t="shared" si="7"/>
        <v>0.49433333333333329</v>
      </c>
      <c r="AN24" s="3"/>
      <c r="AO24">
        <v>0.50239999999999996</v>
      </c>
      <c r="AP24">
        <v>0.55430000000000001</v>
      </c>
      <c r="AQ24">
        <v>0.55149999999999999</v>
      </c>
      <c r="AR24" s="3">
        <f t="shared" si="8"/>
        <v>0.53606666666666669</v>
      </c>
    </row>
    <row r="25" spans="1:44" x14ac:dyDescent="0.3">
      <c r="A25">
        <v>0.66120000000000001</v>
      </c>
      <c r="B25">
        <v>0.55279999999999996</v>
      </c>
      <c r="C25">
        <v>0.42549999999999999</v>
      </c>
      <c r="D25" s="2">
        <f t="shared" si="0"/>
        <v>0.54649999999999999</v>
      </c>
      <c r="E25" s="2"/>
      <c r="F25">
        <v>0.44869999999999999</v>
      </c>
      <c r="G25">
        <v>0.39300000000000002</v>
      </c>
      <c r="H25">
        <v>0.49170000000000003</v>
      </c>
      <c r="I25" s="3">
        <f t="shared" si="1"/>
        <v>0.44446666666666673</v>
      </c>
      <c r="J25" s="3"/>
      <c r="K25">
        <v>0.39779999999999999</v>
      </c>
      <c r="L25">
        <v>0.42580000000000001</v>
      </c>
      <c r="M25">
        <v>0.42070000000000002</v>
      </c>
      <c r="N25" s="3">
        <f t="shared" si="2"/>
        <v>0.41476666666666667</v>
      </c>
      <c r="O25" s="3"/>
      <c r="P25">
        <v>0.46589999999999998</v>
      </c>
      <c r="Q25">
        <v>0.50539999999999996</v>
      </c>
      <c r="R25">
        <v>0.44190000000000002</v>
      </c>
      <c r="S25" s="3">
        <f t="shared" si="3"/>
        <v>0.47106666666666669</v>
      </c>
      <c r="T25" s="3"/>
      <c r="U25">
        <v>0.4405</v>
      </c>
      <c r="V25">
        <v>0.41599999999999998</v>
      </c>
      <c r="W25">
        <v>0.51990000000000003</v>
      </c>
      <c r="X25" s="3">
        <f t="shared" si="4"/>
        <v>0.45880000000000004</v>
      </c>
      <c r="Y25" s="3"/>
      <c r="Z25">
        <v>0.56089999999999995</v>
      </c>
      <c r="AA25">
        <v>0.52459999999999996</v>
      </c>
      <c r="AB25">
        <v>0.54049999999999998</v>
      </c>
      <c r="AC25" s="3">
        <f t="shared" si="5"/>
        <v>0.54199999999999993</v>
      </c>
      <c r="AD25" s="3"/>
      <c r="AE25">
        <v>0.48649999999999999</v>
      </c>
      <c r="AF25">
        <v>0.53839999999999999</v>
      </c>
      <c r="AG25">
        <v>0.47470000000000001</v>
      </c>
      <c r="AH25" s="3">
        <f t="shared" si="6"/>
        <v>0.49986666666666668</v>
      </c>
      <c r="AI25" s="3"/>
      <c r="AJ25">
        <v>0.48709999999999998</v>
      </c>
      <c r="AK25">
        <v>0.57379999999999998</v>
      </c>
      <c r="AL25">
        <v>0.46439999999999998</v>
      </c>
      <c r="AM25" s="3">
        <f t="shared" si="7"/>
        <v>0.50843333333333329</v>
      </c>
      <c r="AN25" s="3"/>
      <c r="AO25">
        <v>0.51770000000000005</v>
      </c>
      <c r="AP25">
        <v>0.57050000000000001</v>
      </c>
      <c r="AQ25">
        <v>0.56799999999999995</v>
      </c>
      <c r="AR25" s="3">
        <f t="shared" si="8"/>
        <v>0.55206666666666671</v>
      </c>
    </row>
    <row r="26" spans="1:44" x14ac:dyDescent="0.3">
      <c r="A26">
        <v>0.6794</v>
      </c>
      <c r="B26">
        <v>0.57969999999999999</v>
      </c>
      <c r="C26">
        <v>0.44040000000000001</v>
      </c>
      <c r="D26" s="2">
        <f t="shared" si="0"/>
        <v>0.5665</v>
      </c>
      <c r="E26" s="2"/>
      <c r="F26">
        <v>0.46300000000000002</v>
      </c>
      <c r="G26">
        <v>0.40939999999999999</v>
      </c>
      <c r="H26">
        <v>0.51629999999999998</v>
      </c>
      <c r="I26" s="3">
        <f t="shared" si="1"/>
        <v>0.46290000000000003</v>
      </c>
      <c r="J26" s="3"/>
      <c r="K26">
        <v>0.4098</v>
      </c>
      <c r="L26">
        <v>0.44109999999999999</v>
      </c>
      <c r="M26">
        <v>0.43440000000000001</v>
      </c>
      <c r="N26" s="3">
        <f t="shared" si="2"/>
        <v>0.42843333333333328</v>
      </c>
      <c r="O26" s="3"/>
      <c r="P26">
        <v>0.48199999999999998</v>
      </c>
      <c r="Q26">
        <v>0.52500000000000002</v>
      </c>
      <c r="R26">
        <v>0.46</v>
      </c>
      <c r="S26" s="3">
        <f t="shared" si="3"/>
        <v>0.48900000000000005</v>
      </c>
      <c r="T26" s="3"/>
      <c r="U26">
        <v>0.46010000000000001</v>
      </c>
      <c r="V26">
        <v>0.42859999999999998</v>
      </c>
      <c r="W26">
        <v>0.53769999999999996</v>
      </c>
      <c r="X26" s="3">
        <f t="shared" si="4"/>
        <v>0.4754666666666667</v>
      </c>
      <c r="Y26" s="3"/>
      <c r="Z26">
        <v>0.57750000000000001</v>
      </c>
      <c r="AA26">
        <v>0.53859999999999997</v>
      </c>
      <c r="AB26">
        <v>0.56779999999999997</v>
      </c>
      <c r="AC26" s="3">
        <f t="shared" si="5"/>
        <v>0.56130000000000002</v>
      </c>
      <c r="AD26" s="3"/>
      <c r="AE26">
        <v>0.50029999999999997</v>
      </c>
      <c r="AF26">
        <v>0.55269999999999997</v>
      </c>
      <c r="AG26">
        <v>0.48780000000000001</v>
      </c>
      <c r="AH26" s="3">
        <f t="shared" si="6"/>
        <v>0.51359999999999995</v>
      </c>
      <c r="AI26" s="3"/>
      <c r="AJ26">
        <v>0.4975</v>
      </c>
      <c r="AK26">
        <v>0.58819999999999995</v>
      </c>
      <c r="AL26">
        <v>0.4758</v>
      </c>
      <c r="AM26" s="3">
        <f t="shared" si="7"/>
        <v>0.52049999999999996</v>
      </c>
      <c r="AN26" s="3"/>
      <c r="AO26">
        <v>0.53339999999999999</v>
      </c>
      <c r="AP26">
        <v>0.58509999999999995</v>
      </c>
      <c r="AQ26">
        <v>0.58220000000000005</v>
      </c>
      <c r="AR26" s="3">
        <f t="shared" si="8"/>
        <v>0.56690000000000007</v>
      </c>
    </row>
    <row r="27" spans="1:44" x14ac:dyDescent="0.3">
      <c r="A27">
        <v>0.70850000000000002</v>
      </c>
      <c r="B27">
        <v>0.60499999999999998</v>
      </c>
      <c r="C27">
        <v>0.45540000000000003</v>
      </c>
      <c r="D27" s="2">
        <f t="shared" si="0"/>
        <v>0.58963333333333334</v>
      </c>
      <c r="E27" s="2"/>
      <c r="F27">
        <v>0.47539999999999999</v>
      </c>
      <c r="G27">
        <v>0.42009999999999997</v>
      </c>
      <c r="H27">
        <v>0.5393</v>
      </c>
      <c r="I27" s="3">
        <f t="shared" si="1"/>
        <v>0.47826666666666667</v>
      </c>
      <c r="J27" s="3"/>
      <c r="K27">
        <v>0.42059999999999997</v>
      </c>
      <c r="L27">
        <v>0.45479999999999998</v>
      </c>
      <c r="M27">
        <v>0.44629999999999997</v>
      </c>
      <c r="N27" s="3">
        <f t="shared" si="2"/>
        <v>0.44056666666666661</v>
      </c>
      <c r="O27" s="3"/>
      <c r="P27">
        <v>0.49909999999999999</v>
      </c>
      <c r="Q27">
        <v>0.54200000000000004</v>
      </c>
      <c r="R27">
        <v>0.47649999999999998</v>
      </c>
      <c r="S27" s="3">
        <f t="shared" si="3"/>
        <v>0.50586666666666669</v>
      </c>
      <c r="T27" s="3"/>
      <c r="U27">
        <v>0.48060000000000003</v>
      </c>
      <c r="V27">
        <v>0.4425</v>
      </c>
      <c r="W27">
        <v>0.55449999999999999</v>
      </c>
      <c r="X27" s="3">
        <f t="shared" si="4"/>
        <v>0.49253333333333332</v>
      </c>
      <c r="Y27" s="3"/>
      <c r="Z27">
        <v>0.58909999999999996</v>
      </c>
      <c r="AA27">
        <v>0.55200000000000005</v>
      </c>
      <c r="AB27">
        <v>0.59719999999999995</v>
      </c>
      <c r="AC27" s="3">
        <f t="shared" si="5"/>
        <v>0.57943333333333336</v>
      </c>
      <c r="AD27" s="3"/>
      <c r="AE27">
        <v>0.50980000000000003</v>
      </c>
      <c r="AF27">
        <v>0.56659999999999999</v>
      </c>
      <c r="AG27">
        <v>0.49840000000000001</v>
      </c>
      <c r="AH27" s="3">
        <f t="shared" si="6"/>
        <v>0.52493333333333336</v>
      </c>
      <c r="AI27" s="3"/>
      <c r="AJ27">
        <v>0.50949999999999995</v>
      </c>
      <c r="AK27">
        <v>0.60360000000000003</v>
      </c>
      <c r="AL27">
        <v>0.48699999999999999</v>
      </c>
      <c r="AM27" s="3">
        <f t="shared" si="7"/>
        <v>0.53336666666666666</v>
      </c>
      <c r="AN27" s="3"/>
      <c r="AO27">
        <v>0.54569999999999996</v>
      </c>
      <c r="AP27">
        <v>0.60050000000000003</v>
      </c>
      <c r="AQ27">
        <v>0.59770000000000001</v>
      </c>
      <c r="AR27" s="3">
        <f t="shared" si="8"/>
        <v>0.58130000000000004</v>
      </c>
    </row>
    <row r="28" spans="1:44" x14ac:dyDescent="0.3">
      <c r="A28">
        <v>0.73740000000000006</v>
      </c>
      <c r="B28">
        <v>0.62780000000000002</v>
      </c>
      <c r="C28">
        <v>0.46700000000000003</v>
      </c>
      <c r="D28" s="2">
        <f t="shared" si="0"/>
        <v>0.61073333333333346</v>
      </c>
      <c r="E28" s="2"/>
      <c r="F28">
        <v>0.48670000000000002</v>
      </c>
      <c r="G28">
        <v>0.43280000000000002</v>
      </c>
      <c r="H28">
        <v>0.56020000000000003</v>
      </c>
      <c r="I28" s="3">
        <f t="shared" si="1"/>
        <v>0.49323333333333336</v>
      </c>
      <c r="J28" s="3"/>
      <c r="K28">
        <v>0.43109999999999998</v>
      </c>
      <c r="L28">
        <v>0.47299999999999998</v>
      </c>
      <c r="M28">
        <v>0.45989999999999998</v>
      </c>
      <c r="N28" s="3">
        <f t="shared" si="2"/>
        <v>0.45466666666666661</v>
      </c>
      <c r="O28" s="3"/>
      <c r="P28">
        <v>0.51959999999999995</v>
      </c>
      <c r="Q28">
        <v>0.5605</v>
      </c>
      <c r="R28">
        <v>0.49340000000000001</v>
      </c>
      <c r="S28" s="3">
        <f t="shared" si="3"/>
        <v>0.52449999999999997</v>
      </c>
      <c r="T28" s="3"/>
      <c r="U28">
        <v>0.4955</v>
      </c>
      <c r="V28">
        <v>0.45290000000000002</v>
      </c>
      <c r="W28">
        <v>0.57040000000000002</v>
      </c>
      <c r="X28" s="3">
        <f t="shared" si="4"/>
        <v>0.50626666666666675</v>
      </c>
      <c r="Y28" s="3"/>
      <c r="Z28">
        <v>0.60209999999999997</v>
      </c>
      <c r="AA28">
        <v>0.56469999999999998</v>
      </c>
      <c r="AB28">
        <v>0.62319999999999998</v>
      </c>
      <c r="AC28" s="3">
        <f t="shared" si="5"/>
        <v>0.59666666666666657</v>
      </c>
      <c r="AD28" s="3"/>
      <c r="AE28">
        <v>0.52149999999999996</v>
      </c>
      <c r="AF28">
        <v>0.58120000000000005</v>
      </c>
      <c r="AG28">
        <v>0.50560000000000005</v>
      </c>
      <c r="AH28" s="3">
        <f t="shared" si="6"/>
        <v>0.53610000000000002</v>
      </c>
      <c r="AI28" s="3"/>
      <c r="AJ28">
        <v>0.52070000000000005</v>
      </c>
      <c r="AK28">
        <v>0.61709999999999998</v>
      </c>
      <c r="AL28">
        <v>0.49909999999999999</v>
      </c>
      <c r="AM28" s="3">
        <f t="shared" si="7"/>
        <v>0.5456333333333333</v>
      </c>
      <c r="AN28" s="3"/>
      <c r="AO28">
        <v>0.55700000000000005</v>
      </c>
      <c r="AP28">
        <v>0.61429999999999996</v>
      </c>
      <c r="AQ28">
        <v>0.61240000000000006</v>
      </c>
      <c r="AR28" s="3">
        <f t="shared" si="8"/>
        <v>0.59456666666666669</v>
      </c>
    </row>
    <row r="29" spans="1:44" x14ac:dyDescent="0.3">
      <c r="A29">
        <v>0.76039999999999996</v>
      </c>
      <c r="B29">
        <v>0.65210000000000001</v>
      </c>
      <c r="C29">
        <v>0.48089999999999999</v>
      </c>
      <c r="D29" s="2">
        <f t="shared" si="0"/>
        <v>0.63113333333333344</v>
      </c>
      <c r="E29" s="2"/>
      <c r="F29">
        <v>0.49930000000000002</v>
      </c>
      <c r="G29">
        <v>0.44469999999999998</v>
      </c>
      <c r="H29">
        <v>0.58299999999999996</v>
      </c>
      <c r="I29" s="3">
        <f t="shared" si="1"/>
        <v>0.50900000000000001</v>
      </c>
      <c r="J29" s="3"/>
      <c r="K29">
        <v>0.44230000000000003</v>
      </c>
      <c r="L29">
        <v>0.49109999999999998</v>
      </c>
      <c r="M29">
        <v>0.47320000000000001</v>
      </c>
      <c r="N29" s="3">
        <f t="shared" si="2"/>
        <v>0.46886666666666671</v>
      </c>
      <c r="O29" s="3"/>
      <c r="P29">
        <v>0.5373</v>
      </c>
      <c r="Q29">
        <v>0.57940000000000003</v>
      </c>
      <c r="R29">
        <v>0.51119999999999999</v>
      </c>
      <c r="S29" s="3">
        <f t="shared" si="3"/>
        <v>0.5426333333333333</v>
      </c>
      <c r="T29" s="3"/>
      <c r="U29">
        <v>0.51459999999999995</v>
      </c>
      <c r="V29">
        <v>0.46929999999999999</v>
      </c>
      <c r="W29">
        <v>0.58589999999999998</v>
      </c>
      <c r="X29" s="3">
        <f t="shared" si="4"/>
        <v>0.52326666666666666</v>
      </c>
      <c r="Y29" s="3"/>
      <c r="Z29">
        <v>0.61470000000000002</v>
      </c>
      <c r="AA29">
        <v>0.57899999999999996</v>
      </c>
      <c r="AB29">
        <v>0.65129999999999999</v>
      </c>
      <c r="AC29" s="3">
        <f t="shared" si="5"/>
        <v>0.61499999999999999</v>
      </c>
      <c r="AD29" s="3"/>
      <c r="AE29">
        <v>0.53129999999999999</v>
      </c>
      <c r="AF29">
        <v>0.59340000000000004</v>
      </c>
      <c r="AG29">
        <v>0.52080000000000004</v>
      </c>
      <c r="AH29" s="3">
        <f t="shared" si="6"/>
        <v>0.5485000000000001</v>
      </c>
      <c r="AI29" s="3"/>
      <c r="AJ29">
        <v>0.53080000000000005</v>
      </c>
      <c r="AK29">
        <v>0.63080000000000003</v>
      </c>
      <c r="AL29">
        <v>0.51070000000000004</v>
      </c>
      <c r="AM29" s="3">
        <f t="shared" si="7"/>
        <v>0.55743333333333334</v>
      </c>
      <c r="AN29" s="3"/>
      <c r="AO29">
        <v>0.56889999999999996</v>
      </c>
      <c r="AP29">
        <v>0.62809999999999999</v>
      </c>
      <c r="AQ29">
        <v>0.627</v>
      </c>
      <c r="AR29" s="3">
        <f t="shared" si="8"/>
        <v>0.60799999999999998</v>
      </c>
    </row>
    <row r="30" spans="1:44" x14ac:dyDescent="0.3">
      <c r="A30">
        <v>0.78010000000000002</v>
      </c>
      <c r="B30">
        <v>0.67500000000000004</v>
      </c>
      <c r="C30">
        <v>0.4975</v>
      </c>
      <c r="D30" s="2">
        <f t="shared" si="0"/>
        <v>0.6508666666666667</v>
      </c>
      <c r="E30" s="2"/>
      <c r="F30">
        <v>0.51039999999999996</v>
      </c>
      <c r="G30">
        <v>0.45529999999999998</v>
      </c>
      <c r="H30">
        <v>0.60389999999999999</v>
      </c>
      <c r="I30" s="3">
        <f t="shared" si="1"/>
        <v>0.5232</v>
      </c>
      <c r="J30" s="3"/>
      <c r="K30">
        <v>0.45290000000000002</v>
      </c>
      <c r="L30">
        <v>0.50819999999999999</v>
      </c>
      <c r="M30">
        <v>0.48399999999999999</v>
      </c>
      <c r="N30" s="3">
        <f t="shared" si="2"/>
        <v>0.48170000000000002</v>
      </c>
      <c r="O30" s="3"/>
      <c r="P30">
        <v>0.55610000000000004</v>
      </c>
      <c r="Q30">
        <v>0.5958</v>
      </c>
      <c r="R30">
        <v>0.52869999999999995</v>
      </c>
      <c r="S30" s="3">
        <f t="shared" si="3"/>
        <v>0.56019999999999992</v>
      </c>
      <c r="T30" s="3"/>
      <c r="U30">
        <v>0.53290000000000004</v>
      </c>
      <c r="V30">
        <v>0.4849</v>
      </c>
      <c r="W30">
        <v>0.60389999999999999</v>
      </c>
      <c r="X30" s="3">
        <f t="shared" si="4"/>
        <v>0.54056666666666675</v>
      </c>
      <c r="Y30" s="3"/>
      <c r="Z30">
        <v>0.62829999999999997</v>
      </c>
      <c r="AA30">
        <v>0.59230000000000005</v>
      </c>
      <c r="AB30">
        <v>0.67900000000000005</v>
      </c>
      <c r="AC30" s="3">
        <f t="shared" si="5"/>
        <v>0.6332000000000001</v>
      </c>
      <c r="AD30" s="3"/>
      <c r="AE30">
        <v>0.54359999999999997</v>
      </c>
      <c r="AF30">
        <v>0.60729999999999995</v>
      </c>
      <c r="AG30">
        <v>0.53480000000000005</v>
      </c>
      <c r="AH30" s="3">
        <f t="shared" si="6"/>
        <v>0.56190000000000007</v>
      </c>
      <c r="AI30" s="3"/>
      <c r="AJ30">
        <v>0.54059999999999997</v>
      </c>
      <c r="AK30">
        <v>0.64539999999999997</v>
      </c>
      <c r="AL30">
        <v>0.52070000000000005</v>
      </c>
      <c r="AM30" s="3">
        <f t="shared" si="7"/>
        <v>0.56890000000000007</v>
      </c>
      <c r="AN30" s="3"/>
      <c r="AO30">
        <v>0.58089999999999997</v>
      </c>
      <c r="AP30">
        <v>0.64129999999999998</v>
      </c>
      <c r="AQ30">
        <v>0.63939999999999997</v>
      </c>
      <c r="AR30" s="3">
        <f t="shared" si="8"/>
        <v>0.62053333333333327</v>
      </c>
    </row>
    <row r="31" spans="1:44" x14ac:dyDescent="0.3">
      <c r="A31">
        <v>0.80630000000000002</v>
      </c>
      <c r="B31">
        <v>0.69620000000000004</v>
      </c>
      <c r="C31">
        <v>0.51070000000000004</v>
      </c>
      <c r="D31" s="2">
        <f t="shared" si="0"/>
        <v>0.67106666666666659</v>
      </c>
      <c r="E31" s="2"/>
      <c r="F31">
        <v>0.52259999999999995</v>
      </c>
      <c r="G31">
        <v>0.46360000000000001</v>
      </c>
      <c r="H31">
        <v>0.62290000000000001</v>
      </c>
      <c r="I31" s="3">
        <f t="shared" si="1"/>
        <v>0.53636666666666666</v>
      </c>
      <c r="J31" s="3"/>
      <c r="K31">
        <v>0.46179999999999999</v>
      </c>
      <c r="L31">
        <v>0.52829999999999999</v>
      </c>
      <c r="M31">
        <v>0.49609999999999999</v>
      </c>
      <c r="N31" s="3">
        <f t="shared" si="2"/>
        <v>0.49540000000000001</v>
      </c>
      <c r="O31" s="3"/>
      <c r="P31">
        <v>0.57569999999999999</v>
      </c>
      <c r="Q31">
        <v>0.61419999999999997</v>
      </c>
      <c r="R31">
        <v>0.54610000000000003</v>
      </c>
      <c r="S31" s="3">
        <f t="shared" si="3"/>
        <v>0.57866666666666666</v>
      </c>
      <c r="T31" s="3"/>
      <c r="U31">
        <v>0.55210000000000004</v>
      </c>
      <c r="V31">
        <v>0.50319999999999998</v>
      </c>
      <c r="W31">
        <v>0.6169</v>
      </c>
      <c r="X31" s="3">
        <f t="shared" si="4"/>
        <v>0.55740000000000001</v>
      </c>
      <c r="Y31" s="3"/>
      <c r="Z31">
        <v>0.6401</v>
      </c>
      <c r="AA31">
        <v>0.60309999999999997</v>
      </c>
      <c r="AB31">
        <v>0.70620000000000005</v>
      </c>
      <c r="AC31" s="3">
        <f t="shared" si="5"/>
        <v>0.64979999999999993</v>
      </c>
      <c r="AD31" s="3"/>
      <c r="AE31">
        <v>0.55400000000000005</v>
      </c>
      <c r="AF31">
        <v>0.61880000000000002</v>
      </c>
      <c r="AG31">
        <v>0.54710000000000003</v>
      </c>
      <c r="AH31" s="3">
        <f t="shared" si="6"/>
        <v>0.57330000000000003</v>
      </c>
      <c r="AI31" s="3"/>
      <c r="AJ31">
        <v>0.55249999999999999</v>
      </c>
      <c r="AK31">
        <v>0.65580000000000005</v>
      </c>
      <c r="AL31">
        <v>0.53210000000000002</v>
      </c>
      <c r="AM31" s="3">
        <f t="shared" si="7"/>
        <v>0.58013333333333328</v>
      </c>
      <c r="AN31" s="3"/>
      <c r="AO31">
        <v>0.59109999999999996</v>
      </c>
      <c r="AP31">
        <v>0.65359999999999996</v>
      </c>
      <c r="AQ31">
        <v>0.65110000000000001</v>
      </c>
      <c r="AR31" s="3">
        <f t="shared" si="8"/>
        <v>0.63193333333333335</v>
      </c>
    </row>
    <row r="32" spans="1:44" x14ac:dyDescent="0.3">
      <c r="A32">
        <v>0.83209999999999995</v>
      </c>
      <c r="B32">
        <v>0.71560000000000001</v>
      </c>
      <c r="C32">
        <v>0.52739999999999998</v>
      </c>
      <c r="D32" s="2">
        <f t="shared" si="0"/>
        <v>0.69169999999999998</v>
      </c>
      <c r="E32" s="2"/>
      <c r="F32">
        <v>0.53290000000000004</v>
      </c>
      <c r="G32">
        <v>0.47349999999999998</v>
      </c>
      <c r="H32">
        <v>0.64229999999999998</v>
      </c>
      <c r="I32" s="3">
        <f t="shared" si="1"/>
        <v>0.54956666666666665</v>
      </c>
      <c r="J32" s="3"/>
      <c r="K32">
        <v>0.47239999999999999</v>
      </c>
      <c r="L32">
        <v>0.54220000000000002</v>
      </c>
      <c r="M32">
        <v>0.50819999999999999</v>
      </c>
      <c r="N32" s="3">
        <f t="shared" si="2"/>
        <v>0.50759999999999994</v>
      </c>
      <c r="O32" s="3"/>
      <c r="P32">
        <v>0.59530000000000005</v>
      </c>
      <c r="Q32">
        <v>0.63429999999999997</v>
      </c>
      <c r="R32">
        <v>0.56379999999999997</v>
      </c>
      <c r="S32" s="3">
        <f t="shared" si="3"/>
        <v>0.5978</v>
      </c>
      <c r="T32" s="3"/>
      <c r="U32">
        <v>0.57169999999999999</v>
      </c>
      <c r="V32">
        <v>0.52329999999999999</v>
      </c>
      <c r="W32">
        <v>0.62990000000000002</v>
      </c>
      <c r="X32" s="3">
        <f t="shared" si="4"/>
        <v>0.57496666666666663</v>
      </c>
      <c r="Y32" s="3"/>
      <c r="Z32">
        <v>0.65059999999999996</v>
      </c>
      <c r="AA32">
        <v>0.61599999999999999</v>
      </c>
      <c r="AB32">
        <v>0.73560000000000003</v>
      </c>
      <c r="AC32" s="3">
        <f t="shared" si="5"/>
        <v>0.6674000000000001</v>
      </c>
      <c r="AD32" s="3"/>
      <c r="AE32">
        <v>0.56359999999999999</v>
      </c>
      <c r="AF32">
        <v>0.63109999999999999</v>
      </c>
      <c r="AG32">
        <v>0.56000000000000005</v>
      </c>
      <c r="AH32" s="3">
        <f t="shared" si="6"/>
        <v>0.58490000000000009</v>
      </c>
      <c r="AI32" s="3"/>
      <c r="AJ32">
        <v>0.56089999999999995</v>
      </c>
      <c r="AK32">
        <v>0.66830000000000001</v>
      </c>
      <c r="AL32">
        <v>0.54200000000000004</v>
      </c>
      <c r="AM32" s="3">
        <f t="shared" si="7"/>
        <v>0.59040000000000004</v>
      </c>
      <c r="AN32" s="3"/>
      <c r="AO32">
        <v>0.60419999999999996</v>
      </c>
      <c r="AP32">
        <v>0.6673</v>
      </c>
      <c r="AQ32">
        <v>0.66479999999999995</v>
      </c>
      <c r="AR32" s="3">
        <f t="shared" si="8"/>
        <v>0.64543333333333341</v>
      </c>
    </row>
    <row r="33" spans="1:55" x14ac:dyDescent="0.3">
      <c r="A33">
        <v>0.85670000000000002</v>
      </c>
      <c r="B33">
        <v>0.7359</v>
      </c>
      <c r="C33">
        <v>0.54549999999999998</v>
      </c>
      <c r="D33" s="2">
        <f t="shared" si="0"/>
        <v>0.7127</v>
      </c>
      <c r="E33" s="2"/>
      <c r="F33">
        <v>0.54290000000000005</v>
      </c>
      <c r="G33">
        <v>0.48449999999999999</v>
      </c>
      <c r="H33">
        <v>0.65910000000000002</v>
      </c>
      <c r="I33" s="3">
        <f t="shared" si="1"/>
        <v>0.5621666666666667</v>
      </c>
      <c r="J33" s="3"/>
      <c r="K33">
        <v>0.48299999999999998</v>
      </c>
      <c r="L33">
        <v>0.56110000000000004</v>
      </c>
      <c r="M33">
        <v>0.52070000000000005</v>
      </c>
      <c r="N33" s="3">
        <f t="shared" si="2"/>
        <v>0.52159999999999995</v>
      </c>
      <c r="O33" s="3"/>
      <c r="P33">
        <v>0.61229999999999996</v>
      </c>
      <c r="Q33">
        <v>0.65049999999999997</v>
      </c>
      <c r="R33">
        <v>0.58240000000000003</v>
      </c>
      <c r="S33" s="3">
        <f>AVERAGE(P33:R33)</f>
        <v>0.61506666666666665</v>
      </c>
      <c r="T33" s="3"/>
      <c r="U33">
        <v>0.59260000000000002</v>
      </c>
      <c r="V33">
        <v>0.54359999999999997</v>
      </c>
      <c r="W33">
        <v>0.64280000000000004</v>
      </c>
      <c r="X33" s="3">
        <f t="shared" si="4"/>
        <v>0.59300000000000008</v>
      </c>
      <c r="Y33" s="3"/>
      <c r="Z33">
        <v>0.66220000000000001</v>
      </c>
      <c r="AA33">
        <v>0.62660000000000005</v>
      </c>
      <c r="AB33">
        <v>0.76119999999999999</v>
      </c>
      <c r="AC33" s="3">
        <f t="shared" si="5"/>
        <v>0.68333333333333346</v>
      </c>
      <c r="AD33" s="3"/>
      <c r="AE33">
        <v>0.57499999999999996</v>
      </c>
      <c r="AF33">
        <v>0.64190000000000003</v>
      </c>
      <c r="AG33">
        <v>0.57150000000000001</v>
      </c>
      <c r="AH33" s="3">
        <f t="shared" si="6"/>
        <v>0.59613333333333329</v>
      </c>
      <c r="AI33" s="3"/>
      <c r="AJ33">
        <v>0.5726</v>
      </c>
      <c r="AK33">
        <v>0.68120000000000003</v>
      </c>
      <c r="AL33">
        <v>0.55230000000000001</v>
      </c>
      <c r="AM33" s="3">
        <f t="shared" si="7"/>
        <v>0.60203333333333331</v>
      </c>
      <c r="AN33" s="3"/>
      <c r="AO33">
        <v>0.61599999999999999</v>
      </c>
      <c r="AP33">
        <v>0.67830000000000001</v>
      </c>
      <c r="AQ33">
        <v>0.67669999999999997</v>
      </c>
      <c r="AR33" s="3">
        <f t="shared" si="8"/>
        <v>0.65700000000000003</v>
      </c>
    </row>
    <row r="35" spans="1:55" x14ac:dyDescent="0.3">
      <c r="A35">
        <f>A13-A3</f>
        <v>0.21450000000000002</v>
      </c>
      <c r="B35">
        <f t="shared" ref="B35:C35" si="9">B13-B3</f>
        <v>0.18599999999999997</v>
      </c>
      <c r="C35">
        <f t="shared" si="9"/>
        <v>0.1363</v>
      </c>
      <c r="F35">
        <f>F13-F3</f>
        <v>0.15479999999999999</v>
      </c>
      <c r="G35">
        <f t="shared" ref="G35:H35" si="10">G13-G3</f>
        <v>0.13640000000000002</v>
      </c>
      <c r="H35">
        <f t="shared" si="10"/>
        <v>0.1628</v>
      </c>
      <c r="K35">
        <f>K13-K3</f>
        <v>0.1331</v>
      </c>
      <c r="L35">
        <f t="shared" ref="L35:M35" si="11">L13-L3</f>
        <v>0.14400000000000002</v>
      </c>
      <c r="M35">
        <f t="shared" si="11"/>
        <v>0.1336</v>
      </c>
      <c r="P35">
        <f>P13-P3</f>
        <v>0.15529999999999999</v>
      </c>
      <c r="Q35">
        <f t="shared" ref="Q35:R35" si="12">Q13-Q3</f>
        <v>0.16810000000000003</v>
      </c>
      <c r="R35">
        <f t="shared" si="12"/>
        <v>0.14500000000000002</v>
      </c>
      <c r="U35">
        <f>U13-U3</f>
        <v>0.15759999999999999</v>
      </c>
      <c r="V35">
        <f t="shared" ref="V35:W35" si="13">V13-V3</f>
        <v>0.14560000000000001</v>
      </c>
      <c r="W35">
        <f t="shared" si="13"/>
        <v>0.18489999999999995</v>
      </c>
      <c r="Z35">
        <f>Z13-Z3</f>
        <v>0.21829999999999999</v>
      </c>
      <c r="AA35">
        <f t="shared" ref="AA35:AB35" si="14">AA13-AA3</f>
        <v>0.20229999999999998</v>
      </c>
      <c r="AB35">
        <f t="shared" si="14"/>
        <v>0.1643</v>
      </c>
      <c r="AE35">
        <f>AE13-AE3</f>
        <v>0.19249999999999998</v>
      </c>
      <c r="AF35">
        <f t="shared" ref="AF35:AG35" si="15">AF13-AF3</f>
        <v>0.20689999999999997</v>
      </c>
      <c r="AG35">
        <f t="shared" si="15"/>
        <v>0.18</v>
      </c>
      <c r="AJ35">
        <f>AJ13-AJ3</f>
        <v>0.19440000000000002</v>
      </c>
      <c r="AK35">
        <f t="shared" ref="AK35:AL35" si="16">AK13-AK3</f>
        <v>0.2157</v>
      </c>
      <c r="AL35">
        <f t="shared" si="16"/>
        <v>0.15319999999999998</v>
      </c>
      <c r="AO35">
        <f>AO13-AO3</f>
        <v>0.20249999999999999</v>
      </c>
      <c r="AP35">
        <f t="shared" ref="AP35:AQ35" si="17">AP13-AP3</f>
        <v>0.22259999999999996</v>
      </c>
      <c r="AQ35">
        <f t="shared" si="17"/>
        <v>0.22059999999999996</v>
      </c>
      <c r="AT35">
        <f>0.153352083333333/10</f>
        <v>1.53352083333333E-2</v>
      </c>
      <c r="AU35" t="s">
        <v>123</v>
      </c>
    </row>
    <row r="36" spans="1:55" x14ac:dyDescent="0.3">
      <c r="A36">
        <f>A35/10</f>
        <v>2.1450000000000004E-2</v>
      </c>
      <c r="B36">
        <f t="shared" ref="B36" si="18">B35/10</f>
        <v>1.8599999999999998E-2</v>
      </c>
      <c r="C36">
        <f t="shared" ref="C36" si="19">C35/10</f>
        <v>1.363E-2</v>
      </c>
      <c r="F36">
        <f>F35/10</f>
        <v>1.5479999999999999E-2</v>
      </c>
      <c r="G36">
        <f t="shared" ref="G36" si="20">G35/10</f>
        <v>1.3640000000000003E-2</v>
      </c>
      <c r="H36">
        <f t="shared" ref="H36" si="21">H35/10</f>
        <v>1.6279999999999999E-2</v>
      </c>
      <c r="K36">
        <f>K35/10</f>
        <v>1.3309999999999999E-2</v>
      </c>
      <c r="L36">
        <f t="shared" ref="L36" si="22">L35/10</f>
        <v>1.4400000000000001E-2</v>
      </c>
      <c r="M36">
        <f t="shared" ref="M36" si="23">M35/10</f>
        <v>1.336E-2</v>
      </c>
      <c r="P36">
        <f>P35/10</f>
        <v>1.5529999999999999E-2</v>
      </c>
      <c r="Q36">
        <f t="shared" ref="Q36" si="24">Q35/10</f>
        <v>1.6810000000000002E-2</v>
      </c>
      <c r="R36">
        <f t="shared" ref="R36" si="25">R35/10</f>
        <v>1.4500000000000002E-2</v>
      </c>
      <c r="U36">
        <f>U35/10</f>
        <v>1.576E-2</v>
      </c>
      <c r="V36">
        <f t="shared" ref="V36" si="26">V35/10</f>
        <v>1.456E-2</v>
      </c>
      <c r="W36">
        <f t="shared" ref="W36" si="27">W35/10</f>
        <v>1.8489999999999996E-2</v>
      </c>
      <c r="Z36">
        <f>Z35/10</f>
        <v>2.1829999999999999E-2</v>
      </c>
      <c r="AA36">
        <f t="shared" ref="AA36" si="28">AA35/10</f>
        <v>2.0229999999999998E-2</v>
      </c>
      <c r="AB36">
        <f t="shared" ref="AB36" si="29">AB35/10</f>
        <v>1.643E-2</v>
      </c>
      <c r="AE36">
        <f>AE35/10</f>
        <v>1.9249999999999996E-2</v>
      </c>
      <c r="AF36">
        <f t="shared" ref="AF36" si="30">AF35/10</f>
        <v>2.0689999999999997E-2</v>
      </c>
      <c r="AG36">
        <f t="shared" ref="AG36" si="31">AG35/10</f>
        <v>1.7999999999999999E-2</v>
      </c>
      <c r="AJ36">
        <f>AJ35/10</f>
        <v>1.9440000000000002E-2</v>
      </c>
      <c r="AK36">
        <f t="shared" ref="AK36" si="32">AK35/10</f>
        <v>2.1569999999999999E-2</v>
      </c>
      <c r="AL36">
        <f t="shared" ref="AL36" si="33">AL35/10</f>
        <v>1.5319999999999997E-2</v>
      </c>
      <c r="AO36">
        <f>AO35/10</f>
        <v>2.0249999999999997E-2</v>
      </c>
      <c r="AP36">
        <f t="shared" ref="AP36:AQ36" si="34">AP35/10</f>
        <v>2.2259999999999995E-2</v>
      </c>
      <c r="AQ36">
        <f t="shared" si="34"/>
        <v>2.2059999999999996E-2</v>
      </c>
    </row>
    <row r="37" spans="1:55" x14ac:dyDescent="0.3">
      <c r="AT37" t="s">
        <v>113</v>
      </c>
    </row>
    <row r="38" spans="1:55" s="5" customFormat="1" x14ac:dyDescent="0.3">
      <c r="F38" s="5">
        <f>(F36-$AT$35)*$AX$38/($BC$40*$AW$39)</f>
        <v>4.5390660104297718</v>
      </c>
      <c r="G38" s="5">
        <f t="shared" ref="G38:H38" si="35">(G36-$AT$35)*$AX$38/($BC$40*$AW$39)</f>
        <v>-53.142992988284803</v>
      </c>
      <c r="H38" s="5">
        <f t="shared" si="35"/>
        <v>29.618222096827477</v>
      </c>
      <c r="K38" s="5">
        <f>(K36-$AT$35)*$AX$38/($BC$40*$AW$39)</f>
        <v>-63.488144873923972</v>
      </c>
      <c r="L38" s="5">
        <f t="shared" ref="L38:M38" si="36">(L36-$AT$35)*$AX$38/($BC$40*$AW$39)</f>
        <v>-29.317794706207039</v>
      </c>
      <c r="M38" s="5">
        <f t="shared" si="36"/>
        <v>-61.920697618524073</v>
      </c>
      <c r="P38" s="5">
        <f>(P36-$AT$35)*$AX$38/($BC$40*$AW$39)</f>
        <v>6.1065132658296175</v>
      </c>
      <c r="Q38" s="5">
        <f t="shared" ref="Q38:R38" si="37">(Q36-$AT$35)*$AX$38/($BC$40*$AW$39)</f>
        <v>46.233163004066029</v>
      </c>
      <c r="R38" s="5">
        <f t="shared" si="37"/>
        <v>-26.182900195407292</v>
      </c>
      <c r="U38" s="5">
        <f>(U36-$AT$35)*$AX$38/($BC$40*$AW$39)</f>
        <v>13.316770640668986</v>
      </c>
      <c r="V38" s="5">
        <f t="shared" ref="V38:W38" si="38">(V36-$AT$35)*$AX$38/($BC$40*$AW$39)</f>
        <v>-24.301963488927537</v>
      </c>
      <c r="W38" s="5">
        <f t="shared" si="38"/>
        <v>98.899390785500984</v>
      </c>
      <c r="Z38" s="5">
        <f>(Z36-$AT$35)*$AX$38/($BC$41*$AW$39)</f>
        <v>139.67293906810104</v>
      </c>
      <c r="AA38" s="5">
        <f t="shared" ref="AA38:AB38" si="39">(AA36-$AT$35)*$AX$38/($BC$41*$AW$39)</f>
        <v>105.2643369175634</v>
      </c>
      <c r="AB38" s="5">
        <f t="shared" si="39"/>
        <v>23.543906810036571</v>
      </c>
      <c r="AE38" s="5">
        <f>(AE36-$AT$35)*$AX$38/($BC$41*$AW$39)</f>
        <v>84.189068100359066</v>
      </c>
      <c r="AF38" s="5">
        <f t="shared" ref="AF38:AG38" si="40">(AF36-$AT$35)*$AX$38/($BC$41*$AW$39)</f>
        <v>115.15681003584294</v>
      </c>
      <c r="AG38" s="5">
        <f t="shared" si="40"/>
        <v>57.307347670251588</v>
      </c>
      <c r="AJ38" s="5">
        <f>(AJ36-$AT$35)*$AX$38/($BC$41*$AW$39)</f>
        <v>88.275089605735545</v>
      </c>
      <c r="AK38" s="5">
        <f t="shared" ref="AK38:AL38" si="41">(AK36-$AT$35)*$AX$38/($BC$41*$AW$39)</f>
        <v>134.08154121863868</v>
      </c>
      <c r="AL38" s="5">
        <f t="shared" si="41"/>
        <v>-0.32706093189898627</v>
      </c>
      <c r="AO38" s="5">
        <f>(AO36-$AT$35)*$AX$38/($BC$41*$AW$39)</f>
        <v>105.69444444444511</v>
      </c>
      <c r="AP38" s="5">
        <f t="shared" ref="AP38:AQ38" si="42">(AP36-$AT$35)*$AX$38/($BC$41*$AW$39)</f>
        <v>148.92025089605795</v>
      </c>
      <c r="AQ38" s="5">
        <f t="shared" si="42"/>
        <v>144.61917562724079</v>
      </c>
      <c r="AT38" s="5" t="s">
        <v>114</v>
      </c>
      <c r="AV38" s="5">
        <v>200</v>
      </c>
      <c r="AW38" s="5" t="s">
        <v>124</v>
      </c>
      <c r="AX38" s="5">
        <v>2.0000000000000001E-4</v>
      </c>
    </row>
    <row r="39" spans="1:55" x14ac:dyDescent="0.3">
      <c r="AT39" t="s">
        <v>115</v>
      </c>
      <c r="AV39">
        <v>9.3000000000000007</v>
      </c>
      <c r="AW39" s="4">
        <v>9.3000000000000007E-6</v>
      </c>
      <c r="AX39" t="s">
        <v>119</v>
      </c>
    </row>
    <row r="40" spans="1:55" x14ac:dyDescent="0.3">
      <c r="AT40" t="s">
        <v>116</v>
      </c>
      <c r="AV40">
        <v>10</v>
      </c>
      <c r="AX40" t="s">
        <v>118</v>
      </c>
      <c r="AY40">
        <f>68.6/1000</f>
        <v>6.8599999999999994E-2</v>
      </c>
      <c r="AZ40" t="s">
        <v>125</v>
      </c>
      <c r="BA40">
        <f>AV40*AY40</f>
        <v>0.68599999999999994</v>
      </c>
      <c r="BB40" t="s">
        <v>126</v>
      </c>
      <c r="BC40">
        <f>BA40/1000</f>
        <v>6.8599999999999998E-4</v>
      </c>
    </row>
    <row r="41" spans="1:55" x14ac:dyDescent="0.3">
      <c r="AT41" t="s">
        <v>117</v>
      </c>
      <c r="AV41">
        <v>1</v>
      </c>
      <c r="AX41" t="s">
        <v>118</v>
      </c>
      <c r="AY41">
        <v>1</v>
      </c>
      <c r="AZ41" t="s">
        <v>125</v>
      </c>
      <c r="BA41">
        <f>AV41</f>
        <v>1</v>
      </c>
      <c r="BB41" t="s">
        <v>126</v>
      </c>
      <c r="BC41">
        <f>BA41/1000</f>
        <v>1E-3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opLeftCell="D4" zoomScaleNormal="100" workbookViewId="0">
      <selection activeCell="F15" sqref="F15"/>
    </sheetView>
  </sheetViews>
  <sheetFormatPr defaultColWidth="11.19921875" defaultRowHeight="15.6" x14ac:dyDescent="0.3"/>
  <sheetData>
    <row r="1" spans="1:10" x14ac:dyDescent="0.3">
      <c r="A1" t="s">
        <v>6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  <c r="I1" t="s">
        <v>111</v>
      </c>
      <c r="J1" t="s">
        <v>112</v>
      </c>
    </row>
    <row r="2" spans="1:10" x14ac:dyDescent="0.3">
      <c r="A2">
        <v>0</v>
      </c>
      <c r="B2" s="3">
        <v>8.5866666666666688E-2</v>
      </c>
      <c r="C2" s="3">
        <v>9.0333333333333335E-2</v>
      </c>
      <c r="D2" s="3">
        <v>8.776666666666666E-2</v>
      </c>
      <c r="E2" s="3">
        <v>8.5000000000000006E-2</v>
      </c>
      <c r="F2" s="3">
        <v>8.5766666666666672E-2</v>
      </c>
      <c r="G2" s="3">
        <v>0.10083333333333333</v>
      </c>
      <c r="H2" s="3">
        <v>9.6999999999999989E-2</v>
      </c>
      <c r="I2" s="3">
        <v>0.10740000000000001</v>
      </c>
      <c r="J2" s="3">
        <v>9.926666666666667E-2</v>
      </c>
    </row>
    <row r="3" spans="1:10" x14ac:dyDescent="0.3">
      <c r="A3">
        <f>A2+1</f>
        <v>1</v>
      </c>
      <c r="B3" s="3">
        <v>8.4199999999999997E-2</v>
      </c>
      <c r="C3" s="3">
        <v>9.1733333333333333E-2</v>
      </c>
      <c r="D3" s="3">
        <v>8.8866666666666663E-2</v>
      </c>
      <c r="E3" s="3">
        <v>9.4166666666666662E-2</v>
      </c>
      <c r="F3" s="3">
        <v>9.4933333333333328E-2</v>
      </c>
      <c r="G3" s="3">
        <v>0.11643333333333332</v>
      </c>
      <c r="H3" s="3">
        <v>0.11143333333333334</v>
      </c>
      <c r="I3" s="3">
        <v>0.1129</v>
      </c>
      <c r="J3" s="3">
        <v>0.11533333333333333</v>
      </c>
    </row>
    <row r="4" spans="1:10" x14ac:dyDescent="0.3">
      <c r="A4">
        <f t="shared" ref="A4:A32" si="0">A3+1</f>
        <v>2</v>
      </c>
      <c r="B4" s="3">
        <v>9.8166666666666666E-2</v>
      </c>
      <c r="C4" s="3">
        <v>0.10386666666666666</v>
      </c>
      <c r="D4" s="3">
        <v>9.9966666666666662E-2</v>
      </c>
      <c r="E4" s="3">
        <v>0.10676666666666666</v>
      </c>
      <c r="F4" s="3">
        <v>0.1085</v>
      </c>
      <c r="G4" s="3">
        <v>0.13316666666666666</v>
      </c>
      <c r="H4" s="3">
        <v>0.12803333333333333</v>
      </c>
      <c r="I4" s="3">
        <v>0.12933333333333333</v>
      </c>
      <c r="J4" s="3">
        <v>0.13326666666666667</v>
      </c>
    </row>
    <row r="5" spans="1:10" x14ac:dyDescent="0.3">
      <c r="A5">
        <f t="shared" si="0"/>
        <v>3</v>
      </c>
      <c r="B5" s="3">
        <v>0.11509999999999999</v>
      </c>
      <c r="C5" s="3">
        <v>0.1181</v>
      </c>
      <c r="D5" s="3">
        <v>0.11303333333333333</v>
      </c>
      <c r="E5" s="3">
        <v>0.12066666666666666</v>
      </c>
      <c r="F5" s="3">
        <v>0.12369999999999999</v>
      </c>
      <c r="G5" s="3">
        <v>0.15129999999999999</v>
      </c>
      <c r="H5" s="3">
        <v>0.1462</v>
      </c>
      <c r="I5" s="3">
        <v>0.14749999999999999</v>
      </c>
      <c r="J5" s="3">
        <v>0.15266666666666664</v>
      </c>
    </row>
    <row r="6" spans="1:10" x14ac:dyDescent="0.3">
      <c r="A6">
        <f t="shared" si="0"/>
        <v>4</v>
      </c>
      <c r="B6" s="3">
        <v>0.13356666666666667</v>
      </c>
      <c r="C6" s="3">
        <v>0.13326666666666667</v>
      </c>
      <c r="D6" s="3">
        <v>0.12676666666666667</v>
      </c>
      <c r="E6" s="3">
        <v>0.1358</v>
      </c>
      <c r="F6" s="3">
        <v>0.13963333333333336</v>
      </c>
      <c r="G6" s="3">
        <v>0.17016666666666666</v>
      </c>
      <c r="H6" s="3">
        <v>0.16516666666666668</v>
      </c>
      <c r="I6" s="3">
        <v>0.16686666666666664</v>
      </c>
      <c r="J6" s="3">
        <v>0.1734</v>
      </c>
    </row>
    <row r="7" spans="1:10" x14ac:dyDescent="0.3">
      <c r="A7">
        <f t="shared" si="0"/>
        <v>5</v>
      </c>
      <c r="B7" s="3">
        <v>0.15343333333333334</v>
      </c>
      <c r="C7" s="3">
        <v>0.15029999999999999</v>
      </c>
      <c r="D7" s="3">
        <v>0.14186666666666667</v>
      </c>
      <c r="E7" s="3">
        <v>0.15153333333333333</v>
      </c>
      <c r="F7" s="3">
        <v>0.15616666666666668</v>
      </c>
      <c r="G7" s="3">
        <v>0.18969999999999998</v>
      </c>
      <c r="H7" s="3">
        <v>0.18506666666666663</v>
      </c>
      <c r="I7" s="3">
        <v>0.18729999999999999</v>
      </c>
      <c r="J7" s="3">
        <v>0.19550000000000001</v>
      </c>
    </row>
    <row r="8" spans="1:10" x14ac:dyDescent="0.3">
      <c r="A8">
        <f t="shared" si="0"/>
        <v>6</v>
      </c>
      <c r="B8" s="3">
        <v>0.17419999999999999</v>
      </c>
      <c r="C8" s="3">
        <v>0.16753333333333331</v>
      </c>
      <c r="D8" s="3">
        <v>0.15743333333333334</v>
      </c>
      <c r="E8" s="3">
        <v>0.16833333333333333</v>
      </c>
      <c r="F8" s="3">
        <v>0.17363333333333331</v>
      </c>
      <c r="G8" s="3">
        <v>0.21006666666666665</v>
      </c>
      <c r="H8" s="3">
        <v>0.20543333333333333</v>
      </c>
      <c r="I8" s="3">
        <v>0.2084</v>
      </c>
      <c r="J8" s="3">
        <v>0.21796666666666667</v>
      </c>
    </row>
    <row r="9" spans="1:10" x14ac:dyDescent="0.3">
      <c r="A9">
        <f t="shared" si="0"/>
        <v>7</v>
      </c>
      <c r="B9" s="3">
        <v>0.19603333333333336</v>
      </c>
      <c r="C9" s="3">
        <v>0.18583333333333332</v>
      </c>
      <c r="D9" s="3">
        <v>0.17353333333333332</v>
      </c>
      <c r="E9" s="3">
        <v>0.18623333333333333</v>
      </c>
      <c r="F9" s="3">
        <v>0.1918</v>
      </c>
      <c r="G9" s="3">
        <v>0.23073333333333332</v>
      </c>
      <c r="H9" s="3">
        <v>0.22673333333333334</v>
      </c>
      <c r="I9" s="3">
        <v>0.22993333333333332</v>
      </c>
      <c r="J9" s="3">
        <v>0.24176666666666669</v>
      </c>
    </row>
    <row r="10" spans="1:10" x14ac:dyDescent="0.3">
      <c r="A10">
        <f t="shared" si="0"/>
        <v>8</v>
      </c>
      <c r="B10" s="3">
        <v>0.21840000000000001</v>
      </c>
      <c r="C10" s="3">
        <v>0.20403333333333332</v>
      </c>
      <c r="D10" s="3">
        <v>0.19033333333333335</v>
      </c>
      <c r="E10" s="3">
        <v>0.20453333333333334</v>
      </c>
      <c r="F10" s="3">
        <v>0.20986666666666665</v>
      </c>
      <c r="G10" s="3">
        <v>0.25169999999999998</v>
      </c>
      <c r="H10" s="3">
        <v>0.24773333333333333</v>
      </c>
      <c r="I10" s="3">
        <v>0.25153333333333333</v>
      </c>
      <c r="J10" s="3">
        <v>0.2656</v>
      </c>
    </row>
    <row r="11" spans="1:10" x14ac:dyDescent="0.3">
      <c r="A11">
        <f t="shared" si="0"/>
        <v>9</v>
      </c>
      <c r="B11" s="3">
        <v>0.24139999999999998</v>
      </c>
      <c r="C11" s="3">
        <v>0.22286666666666666</v>
      </c>
      <c r="D11" s="3">
        <v>0.20753333333333335</v>
      </c>
      <c r="E11" s="3">
        <v>0.2225</v>
      </c>
      <c r="F11" s="3">
        <v>0.22896666666666668</v>
      </c>
      <c r="G11" s="3">
        <v>0.27443333333333336</v>
      </c>
      <c r="H11" s="3">
        <v>0.26889999999999997</v>
      </c>
      <c r="I11" s="3">
        <v>0.27383333333333332</v>
      </c>
      <c r="J11" s="3">
        <v>0.28959999999999997</v>
      </c>
    </row>
    <row r="12" spans="1:10" x14ac:dyDescent="0.3">
      <c r="A12">
        <f t="shared" si="0"/>
        <v>10</v>
      </c>
      <c r="B12" s="3">
        <v>0.26479999999999998</v>
      </c>
      <c r="C12" s="3">
        <v>0.24166666666666667</v>
      </c>
      <c r="D12" s="3">
        <v>0.22466666666666668</v>
      </c>
      <c r="E12" s="3">
        <v>0.24113333333333334</v>
      </c>
      <c r="F12" s="3">
        <v>0.24846666666666664</v>
      </c>
      <c r="G12" s="3">
        <v>0.29580000000000001</v>
      </c>
      <c r="H12" s="3">
        <v>0.2901333333333333</v>
      </c>
      <c r="I12" s="3">
        <v>0.29516666666666663</v>
      </c>
      <c r="J12" s="3">
        <v>0.31449999999999995</v>
      </c>
    </row>
    <row r="13" spans="1:10" x14ac:dyDescent="0.3">
      <c r="A13">
        <f t="shared" si="0"/>
        <v>11</v>
      </c>
      <c r="B13" s="3">
        <v>0.28853333333333331</v>
      </c>
      <c r="C13" s="3">
        <v>0.2606</v>
      </c>
      <c r="D13" s="3">
        <v>0.24176666666666669</v>
      </c>
      <c r="E13" s="3">
        <v>0.2602666666666667</v>
      </c>
      <c r="F13" s="3">
        <v>0.2672666666666666</v>
      </c>
      <c r="G13" s="3">
        <v>0.31756666666666661</v>
      </c>
      <c r="H13" s="3">
        <v>0.31130000000000008</v>
      </c>
      <c r="I13" s="3">
        <v>0.3173333333333333</v>
      </c>
      <c r="J13" s="3">
        <v>0.33846666666666669</v>
      </c>
    </row>
    <row r="14" spans="1:10" x14ac:dyDescent="0.3">
      <c r="A14">
        <f t="shared" si="0"/>
        <v>12</v>
      </c>
      <c r="B14" s="3">
        <v>0.31226666666666669</v>
      </c>
      <c r="C14" s="3">
        <v>0.2794666666666667</v>
      </c>
      <c r="D14" s="3">
        <v>0.25919999999999993</v>
      </c>
      <c r="E14" s="3">
        <v>0.28010000000000002</v>
      </c>
      <c r="F14" s="3">
        <v>0.28593333333333332</v>
      </c>
      <c r="G14" s="3">
        <v>0.33986666666666671</v>
      </c>
      <c r="H14" s="3">
        <v>0.33156666666666662</v>
      </c>
      <c r="I14" s="3">
        <v>0.33800000000000002</v>
      </c>
      <c r="J14" s="3">
        <v>0.36183333333333328</v>
      </c>
    </row>
    <row r="15" spans="1:10" x14ac:dyDescent="0.3">
      <c r="A15">
        <f t="shared" si="0"/>
        <v>13</v>
      </c>
      <c r="B15" s="3">
        <v>0.33613333333333334</v>
      </c>
      <c r="C15" s="3">
        <v>0.29766666666666669</v>
      </c>
      <c r="D15" s="3">
        <v>0.27633333333333332</v>
      </c>
      <c r="E15" s="3">
        <v>0.29949999999999999</v>
      </c>
      <c r="F15" s="3">
        <v>0.30473333333333336</v>
      </c>
      <c r="G15" s="3">
        <v>0.36223333333333335</v>
      </c>
      <c r="H15" s="3">
        <v>0.35189999999999994</v>
      </c>
      <c r="I15" s="3">
        <v>0.35886666666666667</v>
      </c>
      <c r="J15" s="3">
        <v>0.3838333333333333</v>
      </c>
    </row>
    <row r="16" spans="1:10" x14ac:dyDescent="0.3">
      <c r="A16">
        <f t="shared" si="0"/>
        <v>14</v>
      </c>
      <c r="B16" s="3">
        <v>0.36080000000000001</v>
      </c>
      <c r="C16" s="3">
        <v>0.31569999999999993</v>
      </c>
      <c r="D16" s="3">
        <v>0.29283333333333333</v>
      </c>
      <c r="E16" s="3">
        <v>0.31866666666666665</v>
      </c>
      <c r="F16" s="3">
        <v>0.32319999999999999</v>
      </c>
      <c r="G16" s="3">
        <v>0.38310000000000005</v>
      </c>
      <c r="H16" s="3">
        <v>0.37176666666666663</v>
      </c>
      <c r="I16" s="3">
        <v>0.37816666666666671</v>
      </c>
      <c r="J16" s="3">
        <v>0.40656666666666669</v>
      </c>
    </row>
    <row r="17" spans="1:10" x14ac:dyDescent="0.3">
      <c r="A17">
        <f t="shared" si="0"/>
        <v>15</v>
      </c>
      <c r="B17" s="3">
        <v>0.38423333333333337</v>
      </c>
      <c r="C17" s="3">
        <v>0.33306666666666668</v>
      </c>
      <c r="D17" s="3">
        <v>0.30933333333333335</v>
      </c>
      <c r="E17" s="3">
        <v>0.33780000000000004</v>
      </c>
      <c r="F17" s="3">
        <v>0.34146666666666664</v>
      </c>
      <c r="G17" s="3">
        <v>0.40479999999999999</v>
      </c>
      <c r="H17" s="3">
        <v>0.39050000000000001</v>
      </c>
      <c r="I17" s="3">
        <v>0.39756666666666668</v>
      </c>
      <c r="J17" s="3">
        <v>0.42746666666666666</v>
      </c>
    </row>
    <row r="18" spans="1:10" x14ac:dyDescent="0.3">
      <c r="A18">
        <f t="shared" si="0"/>
        <v>16</v>
      </c>
      <c r="B18" s="3">
        <v>0.40713333333333335</v>
      </c>
      <c r="C18" s="3">
        <v>0.35073333333333334</v>
      </c>
      <c r="D18" s="3">
        <v>0.32703333333333334</v>
      </c>
      <c r="E18" s="3">
        <v>0.3574</v>
      </c>
      <c r="F18" s="3">
        <v>0.36186666666666661</v>
      </c>
      <c r="G18" s="3">
        <v>0.42586666666666667</v>
      </c>
      <c r="H18" s="3">
        <v>0.40840000000000004</v>
      </c>
      <c r="I18" s="3">
        <v>0.41596666666666665</v>
      </c>
      <c r="J18" s="3">
        <v>0.44743333333333335</v>
      </c>
    </row>
    <row r="19" spans="1:10" x14ac:dyDescent="0.3">
      <c r="A19">
        <f t="shared" si="0"/>
        <v>17</v>
      </c>
      <c r="B19" s="3">
        <v>0.42806666666666665</v>
      </c>
      <c r="C19" s="3">
        <v>0.3672333333333333</v>
      </c>
      <c r="D19" s="3">
        <v>0.34279999999999999</v>
      </c>
      <c r="E19" s="3">
        <v>0.3758333333333333</v>
      </c>
      <c r="F19" s="3">
        <v>0.37963333333333332</v>
      </c>
      <c r="G19" s="3">
        <v>0.44613333333333333</v>
      </c>
      <c r="H19" s="3">
        <v>0.42556666666666665</v>
      </c>
      <c r="I19" s="3">
        <v>0.43303333333333338</v>
      </c>
      <c r="J19" s="3">
        <v>0.46796666666666664</v>
      </c>
    </row>
    <row r="20" spans="1:10" x14ac:dyDescent="0.3">
      <c r="A20">
        <f t="shared" si="0"/>
        <v>18</v>
      </c>
      <c r="B20" s="3">
        <v>0.45293333333333335</v>
      </c>
      <c r="C20" s="3">
        <v>0.38343333333333335</v>
      </c>
      <c r="D20" s="3">
        <v>0.35729999999999995</v>
      </c>
      <c r="E20" s="3">
        <v>0.39523333333333333</v>
      </c>
      <c r="F20" s="3">
        <v>0.39699999999999996</v>
      </c>
      <c r="G20" s="3">
        <v>0.46623333333333333</v>
      </c>
      <c r="H20" s="3">
        <v>0.44186666666666669</v>
      </c>
      <c r="I20" s="3">
        <v>0.44946666666666668</v>
      </c>
      <c r="J20" s="3">
        <v>0.4862333333333333</v>
      </c>
    </row>
    <row r="21" spans="1:10" x14ac:dyDescent="0.3">
      <c r="A21">
        <f t="shared" si="0"/>
        <v>19</v>
      </c>
      <c r="B21" s="3">
        <v>0.4753</v>
      </c>
      <c r="C21" s="3">
        <v>0.40030000000000004</v>
      </c>
      <c r="D21" s="3">
        <v>0.37253333333333333</v>
      </c>
      <c r="E21" s="3">
        <v>0.41436666666666672</v>
      </c>
      <c r="F21" s="3">
        <v>0.41233333333333327</v>
      </c>
      <c r="G21" s="3">
        <v>0.48549999999999999</v>
      </c>
      <c r="H21" s="3">
        <v>0.4572</v>
      </c>
      <c r="I21" s="3">
        <v>0.46543333333333337</v>
      </c>
      <c r="J21" s="3">
        <v>0.50360000000000005</v>
      </c>
    </row>
    <row r="22" spans="1:10" x14ac:dyDescent="0.3">
      <c r="A22">
        <f t="shared" si="0"/>
        <v>20</v>
      </c>
      <c r="B22" s="3">
        <v>0.50050000000000006</v>
      </c>
      <c r="C22" s="3">
        <v>0.41653333333333337</v>
      </c>
      <c r="D22" s="3">
        <v>0.3871</v>
      </c>
      <c r="E22" s="3">
        <v>0.43296666666666667</v>
      </c>
      <c r="F22" s="3">
        <v>0.42870000000000003</v>
      </c>
      <c r="G22" s="3">
        <v>0.50526666666666664</v>
      </c>
      <c r="H22" s="3">
        <v>0.47323333333333334</v>
      </c>
      <c r="I22" s="3">
        <v>0.48103333333333337</v>
      </c>
      <c r="J22" s="3">
        <v>0.52029999999999987</v>
      </c>
    </row>
    <row r="23" spans="1:10" x14ac:dyDescent="0.3">
      <c r="A23">
        <f t="shared" si="0"/>
        <v>21</v>
      </c>
      <c r="B23" s="3">
        <v>0.52416666666666678</v>
      </c>
      <c r="C23" s="3">
        <v>0.43143333333333334</v>
      </c>
      <c r="D23" s="3">
        <v>0.40063333333333334</v>
      </c>
      <c r="E23" s="3">
        <v>0.4516</v>
      </c>
      <c r="F23" s="3">
        <v>0.44473333333333337</v>
      </c>
      <c r="G23" s="3">
        <v>0.52383333333333326</v>
      </c>
      <c r="H23" s="3">
        <v>0.48636666666666661</v>
      </c>
      <c r="I23" s="3">
        <v>0.49433333333333329</v>
      </c>
      <c r="J23" s="3">
        <v>0.53606666666666669</v>
      </c>
    </row>
    <row r="24" spans="1:10" x14ac:dyDescent="0.3">
      <c r="A24">
        <f t="shared" si="0"/>
        <v>22</v>
      </c>
      <c r="B24" s="3">
        <v>0.54649999999999999</v>
      </c>
      <c r="C24" s="3">
        <v>0.44446666666666673</v>
      </c>
      <c r="D24" s="3">
        <v>0.41476666666666667</v>
      </c>
      <c r="E24" s="3">
        <v>0.47106666666666669</v>
      </c>
      <c r="F24" s="3">
        <v>0.45880000000000004</v>
      </c>
      <c r="G24" s="3">
        <v>0.54199999999999993</v>
      </c>
      <c r="H24" s="3">
        <v>0.49986666666666668</v>
      </c>
      <c r="I24" s="3">
        <v>0.50843333333333329</v>
      </c>
      <c r="J24" s="3">
        <v>0.55206666666666671</v>
      </c>
    </row>
    <row r="25" spans="1:10" x14ac:dyDescent="0.3">
      <c r="A25">
        <f t="shared" si="0"/>
        <v>23</v>
      </c>
      <c r="B25" s="3">
        <v>0.5665</v>
      </c>
      <c r="C25" s="3">
        <v>0.46290000000000003</v>
      </c>
      <c r="D25" s="3">
        <v>0.42843333333333328</v>
      </c>
      <c r="E25" s="3">
        <v>0.48900000000000005</v>
      </c>
      <c r="F25" s="3">
        <v>0.4754666666666667</v>
      </c>
      <c r="G25" s="3">
        <v>0.56130000000000002</v>
      </c>
      <c r="H25" s="3">
        <v>0.51359999999999995</v>
      </c>
      <c r="I25" s="3">
        <v>0.52049999999999996</v>
      </c>
      <c r="J25" s="3">
        <v>0.56690000000000007</v>
      </c>
    </row>
    <row r="26" spans="1:10" x14ac:dyDescent="0.3">
      <c r="A26">
        <f t="shared" si="0"/>
        <v>24</v>
      </c>
      <c r="B26" s="3">
        <v>0.58963333333333334</v>
      </c>
      <c r="C26" s="3">
        <v>0.47826666666666667</v>
      </c>
      <c r="D26" s="3">
        <v>0.44056666666666661</v>
      </c>
      <c r="E26" s="3">
        <v>0.50586666666666669</v>
      </c>
      <c r="F26" s="3">
        <v>0.49253333333333332</v>
      </c>
      <c r="G26" s="3">
        <v>0.57943333333333336</v>
      </c>
      <c r="H26" s="3">
        <v>0.52493333333333336</v>
      </c>
      <c r="I26" s="3">
        <v>0.53336666666666666</v>
      </c>
      <c r="J26" s="3">
        <v>0.58130000000000004</v>
      </c>
    </row>
    <row r="27" spans="1:10" x14ac:dyDescent="0.3">
      <c r="A27">
        <f t="shared" si="0"/>
        <v>25</v>
      </c>
      <c r="B27" s="3">
        <v>0.61073333333333346</v>
      </c>
      <c r="C27" s="3">
        <v>0.49323333333333336</v>
      </c>
      <c r="D27" s="3">
        <v>0.45466666666666661</v>
      </c>
      <c r="E27" s="3">
        <v>0.52449999999999997</v>
      </c>
      <c r="F27" s="3">
        <v>0.50626666666666675</v>
      </c>
      <c r="G27" s="3">
        <v>0.59666666666666657</v>
      </c>
      <c r="H27" s="3">
        <v>0.53610000000000002</v>
      </c>
      <c r="I27" s="3">
        <v>0.5456333333333333</v>
      </c>
      <c r="J27" s="3">
        <v>0.59456666666666669</v>
      </c>
    </row>
    <row r="28" spans="1:10" x14ac:dyDescent="0.3">
      <c r="A28">
        <f t="shared" si="0"/>
        <v>26</v>
      </c>
      <c r="B28" s="3">
        <v>0.63113333333333344</v>
      </c>
      <c r="C28" s="3">
        <v>0.50900000000000001</v>
      </c>
      <c r="D28" s="3">
        <v>0.46886666666666671</v>
      </c>
      <c r="E28" s="3">
        <v>0.5426333333333333</v>
      </c>
      <c r="F28" s="3">
        <v>0.52326666666666666</v>
      </c>
      <c r="G28" s="3">
        <v>0.61499999999999999</v>
      </c>
      <c r="H28" s="3">
        <v>0.5485000000000001</v>
      </c>
      <c r="I28" s="3">
        <v>0.55743333333333334</v>
      </c>
      <c r="J28" s="3">
        <v>0.60799999999999998</v>
      </c>
    </row>
    <row r="29" spans="1:10" x14ac:dyDescent="0.3">
      <c r="A29">
        <f t="shared" si="0"/>
        <v>27</v>
      </c>
      <c r="B29" s="3">
        <v>0.6508666666666667</v>
      </c>
      <c r="C29" s="3">
        <v>0.5232</v>
      </c>
      <c r="D29" s="3">
        <v>0.48170000000000002</v>
      </c>
      <c r="E29" s="3">
        <v>0.56019999999999992</v>
      </c>
      <c r="F29" s="3">
        <v>0.54056666666666675</v>
      </c>
      <c r="G29" s="3">
        <v>0.6332000000000001</v>
      </c>
      <c r="H29" s="3">
        <v>0.56190000000000007</v>
      </c>
      <c r="I29" s="3">
        <v>0.56890000000000007</v>
      </c>
      <c r="J29" s="3">
        <v>0.62053333333333327</v>
      </c>
    </row>
    <row r="30" spans="1:10" x14ac:dyDescent="0.3">
      <c r="A30">
        <f t="shared" si="0"/>
        <v>28</v>
      </c>
      <c r="B30" s="3">
        <v>0.67106666666666659</v>
      </c>
      <c r="C30" s="3">
        <v>0.53636666666666666</v>
      </c>
      <c r="D30" s="3">
        <v>0.49540000000000001</v>
      </c>
      <c r="E30" s="3">
        <v>0.57866666666666666</v>
      </c>
      <c r="F30" s="3">
        <v>0.55740000000000001</v>
      </c>
      <c r="G30" s="3">
        <v>0.64979999999999993</v>
      </c>
      <c r="H30" s="3">
        <v>0.57330000000000003</v>
      </c>
      <c r="I30" s="3">
        <v>0.58013333333333328</v>
      </c>
      <c r="J30" s="3">
        <v>0.63193333333333335</v>
      </c>
    </row>
    <row r="31" spans="1:10" x14ac:dyDescent="0.3">
      <c r="A31">
        <f t="shared" si="0"/>
        <v>29</v>
      </c>
      <c r="B31" s="3">
        <v>0.69169999999999998</v>
      </c>
      <c r="C31" s="3">
        <v>0.54956666666666665</v>
      </c>
      <c r="D31" s="3">
        <v>0.50759999999999994</v>
      </c>
      <c r="E31" s="3">
        <v>0.5978</v>
      </c>
      <c r="F31" s="3">
        <v>0.57496666666666663</v>
      </c>
      <c r="G31" s="3">
        <v>0.6674000000000001</v>
      </c>
      <c r="H31" s="3">
        <v>0.58490000000000009</v>
      </c>
      <c r="I31" s="3">
        <v>0.59040000000000004</v>
      </c>
      <c r="J31" s="3">
        <v>0.64543333333333341</v>
      </c>
    </row>
    <row r="32" spans="1:10" x14ac:dyDescent="0.3">
      <c r="A32">
        <f t="shared" si="0"/>
        <v>30</v>
      </c>
      <c r="B32" s="3">
        <v>0.7127</v>
      </c>
      <c r="C32" s="3">
        <v>0.5621666666666667</v>
      </c>
      <c r="D32" s="3">
        <v>0.52159999999999995</v>
      </c>
      <c r="E32" s="3">
        <v>0.61506666666666665</v>
      </c>
      <c r="F32" s="3">
        <v>0.59300000000000008</v>
      </c>
      <c r="G32" s="3">
        <v>0.68333333333333346</v>
      </c>
      <c r="H32" s="3">
        <v>0.59613333333333329</v>
      </c>
      <c r="I32" s="3">
        <v>0.60203333333333331</v>
      </c>
      <c r="J32" s="3">
        <v>0.65700000000000003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opLeftCell="I20" zoomScale="83" workbookViewId="0">
      <selection activeCell="M34" sqref="M34:V38"/>
    </sheetView>
  </sheetViews>
  <sheetFormatPr defaultColWidth="11.19921875" defaultRowHeight="15.6" x14ac:dyDescent="0.3"/>
  <cols>
    <col min="1" max="2" width="11.296875" bestFit="1" customWidth="1"/>
    <col min="3" max="3" width="13.3984375" bestFit="1" customWidth="1"/>
    <col min="4" max="4" width="11.296875" bestFit="1" customWidth="1"/>
    <col min="5" max="6" width="13.3984375" bestFit="1" customWidth="1"/>
    <col min="7" max="7" width="11.296875" bestFit="1" customWidth="1"/>
    <col min="8" max="8" width="17.3984375" bestFit="1" customWidth="1"/>
    <col min="9" max="10" width="11.296875" bestFit="1" customWidth="1"/>
    <col min="15" max="15" width="11.296875" bestFit="1" customWidth="1"/>
    <col min="17" max="17" width="19.796875" customWidth="1"/>
  </cols>
  <sheetData>
    <row r="1" spans="1:14" x14ac:dyDescent="0.3">
      <c r="A1" t="s">
        <v>6</v>
      </c>
      <c r="B1" t="s">
        <v>104</v>
      </c>
      <c r="C1" t="s">
        <v>105</v>
      </c>
      <c r="D1" t="s">
        <v>106</v>
      </c>
      <c r="E1" t="s">
        <v>107</v>
      </c>
      <c r="F1" t="s">
        <v>108</v>
      </c>
      <c r="G1" t="s">
        <v>109</v>
      </c>
      <c r="H1" t="s">
        <v>110</v>
      </c>
      <c r="I1" t="s">
        <v>111</v>
      </c>
      <c r="J1" t="s">
        <v>112</v>
      </c>
    </row>
    <row r="2" spans="1:14" x14ac:dyDescent="0.3">
      <c r="A2">
        <v>0</v>
      </c>
      <c r="B2" s="3">
        <v>8.5866666666666688E-2</v>
      </c>
      <c r="C2" s="3">
        <v>9.0333333333333335E-2</v>
      </c>
      <c r="D2" s="3">
        <v>8.776666666666666E-2</v>
      </c>
      <c r="E2" s="3">
        <v>8.5000000000000006E-2</v>
      </c>
      <c r="F2" s="3">
        <v>8.5766666666666672E-2</v>
      </c>
      <c r="G2" s="3">
        <v>0.10083333333333333</v>
      </c>
      <c r="H2" s="3">
        <v>9.6999999999999989E-2</v>
      </c>
      <c r="I2" s="3">
        <v>0.10740000000000001</v>
      </c>
      <c r="J2" s="3">
        <v>9.926666666666667E-2</v>
      </c>
      <c r="N2" t="s">
        <v>113</v>
      </c>
    </row>
    <row r="3" spans="1:14" x14ac:dyDescent="0.3">
      <c r="A3">
        <f>A2+1</f>
        <v>1</v>
      </c>
      <c r="B3" s="3">
        <v>8.4199999999999997E-2</v>
      </c>
      <c r="C3" s="3">
        <v>9.1733333333333333E-2</v>
      </c>
      <c r="D3" s="3">
        <v>8.8866666666666663E-2</v>
      </c>
      <c r="E3" s="3">
        <v>9.4166666666666662E-2</v>
      </c>
      <c r="F3" s="3">
        <v>9.4933333333333328E-2</v>
      </c>
      <c r="G3" s="3">
        <v>0.11643333333333332</v>
      </c>
      <c r="H3" s="3">
        <v>0.11143333333333334</v>
      </c>
      <c r="I3" s="3">
        <v>0.1129</v>
      </c>
      <c r="J3" s="3">
        <v>0.11533333333333333</v>
      </c>
    </row>
    <row r="4" spans="1:14" x14ac:dyDescent="0.3">
      <c r="A4">
        <f t="shared" ref="A4:A32" si="0">A3+1</f>
        <v>2</v>
      </c>
      <c r="B4" s="3">
        <v>9.8166666666666666E-2</v>
      </c>
      <c r="C4" s="3">
        <v>0.10386666666666666</v>
      </c>
      <c r="D4" s="3">
        <v>9.9966666666666662E-2</v>
      </c>
      <c r="E4" s="3">
        <v>0.10676666666666666</v>
      </c>
      <c r="F4" s="3">
        <v>0.1085</v>
      </c>
      <c r="G4" s="3">
        <v>0.13316666666666666</v>
      </c>
      <c r="H4" s="3">
        <v>0.12803333333333333</v>
      </c>
      <c r="I4" s="3">
        <v>0.12933333333333333</v>
      </c>
      <c r="J4" s="3">
        <v>0.13326666666666667</v>
      </c>
    </row>
    <row r="5" spans="1:14" x14ac:dyDescent="0.3">
      <c r="A5">
        <f t="shared" si="0"/>
        <v>3</v>
      </c>
      <c r="B5" s="3">
        <v>0.11509999999999999</v>
      </c>
      <c r="C5" s="3">
        <v>0.1181</v>
      </c>
      <c r="D5" s="3">
        <v>0.11303333333333333</v>
      </c>
      <c r="E5" s="3">
        <v>0.12066666666666666</v>
      </c>
      <c r="F5" s="3">
        <v>0.12369999999999999</v>
      </c>
      <c r="G5" s="3">
        <v>0.15129999999999999</v>
      </c>
      <c r="H5" s="3">
        <v>0.1462</v>
      </c>
      <c r="I5" s="3">
        <v>0.14749999999999999</v>
      </c>
      <c r="J5" s="3">
        <v>0.15266666666666664</v>
      </c>
    </row>
    <row r="6" spans="1:14" x14ac:dyDescent="0.3">
      <c r="A6">
        <f t="shared" si="0"/>
        <v>4</v>
      </c>
      <c r="B6" s="3">
        <v>0.13356666666666667</v>
      </c>
      <c r="C6" s="3">
        <v>0.13326666666666667</v>
      </c>
      <c r="D6" s="3">
        <v>0.12676666666666667</v>
      </c>
      <c r="E6" s="3">
        <v>0.1358</v>
      </c>
      <c r="F6" s="3">
        <v>0.13963333333333336</v>
      </c>
      <c r="G6" s="3">
        <v>0.17016666666666666</v>
      </c>
      <c r="H6" s="3">
        <v>0.16516666666666668</v>
      </c>
      <c r="I6" s="3">
        <v>0.16686666666666664</v>
      </c>
      <c r="J6" s="3">
        <v>0.1734</v>
      </c>
    </row>
    <row r="7" spans="1:14" x14ac:dyDescent="0.3">
      <c r="A7">
        <f t="shared" si="0"/>
        <v>5</v>
      </c>
      <c r="B7" s="3">
        <v>0.15343333333333334</v>
      </c>
      <c r="C7" s="3">
        <v>0.15029999999999999</v>
      </c>
      <c r="D7" s="3">
        <v>0.14186666666666667</v>
      </c>
      <c r="E7" s="3">
        <v>0.15153333333333333</v>
      </c>
      <c r="F7" s="3">
        <v>0.15616666666666668</v>
      </c>
      <c r="G7" s="3">
        <v>0.18969999999999998</v>
      </c>
      <c r="H7" s="3">
        <v>0.18506666666666663</v>
      </c>
      <c r="I7" s="3">
        <v>0.18729999999999999</v>
      </c>
      <c r="J7" s="3">
        <v>0.19550000000000001</v>
      </c>
    </row>
    <row r="8" spans="1:14" x14ac:dyDescent="0.3">
      <c r="A8">
        <f t="shared" si="0"/>
        <v>6</v>
      </c>
      <c r="B8" s="3">
        <v>0.17419999999999999</v>
      </c>
      <c r="C8" s="3">
        <v>0.16753333333333331</v>
      </c>
      <c r="D8" s="3">
        <v>0.15743333333333334</v>
      </c>
      <c r="E8" s="3">
        <v>0.16833333333333333</v>
      </c>
      <c r="F8" s="3">
        <v>0.17363333333333331</v>
      </c>
      <c r="G8" s="3">
        <v>0.21006666666666665</v>
      </c>
      <c r="H8" s="3">
        <v>0.20543333333333333</v>
      </c>
      <c r="I8" s="3">
        <v>0.2084</v>
      </c>
      <c r="J8" s="3">
        <v>0.21796666666666667</v>
      </c>
    </row>
    <row r="9" spans="1:14" x14ac:dyDescent="0.3">
      <c r="A9">
        <f t="shared" si="0"/>
        <v>7</v>
      </c>
      <c r="B9" s="3">
        <v>0.19603333333333336</v>
      </c>
      <c r="C9" s="3">
        <v>0.18583333333333332</v>
      </c>
      <c r="D9" s="3">
        <v>0.17353333333333332</v>
      </c>
      <c r="E9" s="3">
        <v>0.18623333333333333</v>
      </c>
      <c r="F9" s="3">
        <v>0.1918</v>
      </c>
      <c r="G9" s="3">
        <v>0.23073333333333332</v>
      </c>
      <c r="H9" s="3">
        <v>0.22673333333333334</v>
      </c>
      <c r="I9" s="3">
        <v>0.22993333333333332</v>
      </c>
      <c r="J9" s="3">
        <v>0.24176666666666669</v>
      </c>
    </row>
    <row r="10" spans="1:14" x14ac:dyDescent="0.3">
      <c r="A10">
        <f t="shared" si="0"/>
        <v>8</v>
      </c>
      <c r="B10" s="3">
        <v>0.21840000000000001</v>
      </c>
      <c r="C10" s="3">
        <v>0.20403333333333332</v>
      </c>
      <c r="D10" s="3">
        <v>0.19033333333333335</v>
      </c>
      <c r="E10" s="3">
        <v>0.20453333333333334</v>
      </c>
      <c r="F10" s="3">
        <v>0.20986666666666665</v>
      </c>
      <c r="G10" s="3">
        <v>0.25169999999999998</v>
      </c>
      <c r="H10" s="3">
        <v>0.24773333333333333</v>
      </c>
      <c r="I10" s="3">
        <v>0.25153333333333333</v>
      </c>
      <c r="J10" s="3">
        <v>0.2656</v>
      </c>
    </row>
    <row r="11" spans="1:14" x14ac:dyDescent="0.3">
      <c r="A11">
        <f t="shared" si="0"/>
        <v>9</v>
      </c>
      <c r="B11" s="3">
        <v>0.24139999999999998</v>
      </c>
      <c r="C11" s="3">
        <v>0.22286666666666666</v>
      </c>
      <c r="D11" s="3">
        <v>0.20753333333333335</v>
      </c>
      <c r="E11" s="3">
        <v>0.2225</v>
      </c>
      <c r="F11" s="3">
        <v>0.22896666666666668</v>
      </c>
      <c r="G11" s="3">
        <v>0.27443333333333336</v>
      </c>
      <c r="H11" s="3">
        <v>0.26889999999999997</v>
      </c>
      <c r="I11" s="3">
        <v>0.27383333333333332</v>
      </c>
      <c r="J11" s="3">
        <v>0.28959999999999997</v>
      </c>
    </row>
    <row r="12" spans="1:14" x14ac:dyDescent="0.3">
      <c r="A12">
        <f t="shared" si="0"/>
        <v>10</v>
      </c>
      <c r="B12" s="3">
        <v>0.26479999999999998</v>
      </c>
      <c r="C12" s="3">
        <v>0.24166666666666667</v>
      </c>
      <c r="D12" s="3">
        <v>0.22466666666666668</v>
      </c>
      <c r="E12" s="3">
        <v>0.24113333333333334</v>
      </c>
      <c r="F12" s="3">
        <v>0.24846666666666664</v>
      </c>
      <c r="G12" s="3">
        <v>0.29580000000000001</v>
      </c>
      <c r="H12" s="3">
        <v>0.2901333333333333</v>
      </c>
      <c r="I12" s="3">
        <v>0.29516666666666663</v>
      </c>
      <c r="J12" s="3">
        <v>0.31449999999999995</v>
      </c>
    </row>
    <row r="13" spans="1:14" x14ac:dyDescent="0.3">
      <c r="A13">
        <f t="shared" si="0"/>
        <v>11</v>
      </c>
      <c r="B13" s="3">
        <v>0.28853333333333331</v>
      </c>
      <c r="C13" s="3">
        <v>0.2606</v>
      </c>
      <c r="D13" s="3">
        <v>0.24176666666666669</v>
      </c>
      <c r="E13" s="3">
        <v>0.2602666666666667</v>
      </c>
      <c r="F13" s="3">
        <v>0.2672666666666666</v>
      </c>
      <c r="G13" s="3">
        <v>0.31756666666666661</v>
      </c>
      <c r="H13" s="3">
        <v>0.31130000000000008</v>
      </c>
      <c r="I13" s="3">
        <v>0.3173333333333333</v>
      </c>
      <c r="J13" s="3">
        <v>0.33846666666666669</v>
      </c>
    </row>
    <row r="14" spans="1:14" x14ac:dyDescent="0.3">
      <c r="A14">
        <f t="shared" si="0"/>
        <v>12</v>
      </c>
      <c r="B14" s="3">
        <v>0.31226666666666669</v>
      </c>
      <c r="C14" s="3">
        <v>0.2794666666666667</v>
      </c>
      <c r="D14" s="3">
        <v>0.25919999999999993</v>
      </c>
      <c r="E14" s="3">
        <v>0.28010000000000002</v>
      </c>
      <c r="F14" s="3">
        <v>0.28593333333333332</v>
      </c>
      <c r="G14" s="3">
        <v>0.33986666666666671</v>
      </c>
      <c r="H14" s="3">
        <v>0.33156666666666662</v>
      </c>
      <c r="I14" s="3">
        <v>0.33800000000000002</v>
      </c>
      <c r="J14" s="3">
        <v>0.36183333333333328</v>
      </c>
    </row>
    <row r="15" spans="1:14" x14ac:dyDescent="0.3">
      <c r="A15">
        <f t="shared" si="0"/>
        <v>13</v>
      </c>
      <c r="B15" s="3">
        <v>0.33613333333333334</v>
      </c>
      <c r="C15" s="3">
        <v>0.29766666666666669</v>
      </c>
      <c r="D15" s="3">
        <v>0.27633333333333332</v>
      </c>
      <c r="E15" s="3">
        <v>0.29949999999999999</v>
      </c>
      <c r="F15" s="3">
        <v>0.30473333333333336</v>
      </c>
      <c r="G15" s="3">
        <v>0.36223333333333335</v>
      </c>
      <c r="H15" s="3">
        <v>0.35189999999999994</v>
      </c>
      <c r="I15" s="3">
        <v>0.35886666666666667</v>
      </c>
      <c r="J15" s="3">
        <v>0.3838333333333333</v>
      </c>
    </row>
    <row r="16" spans="1:14" x14ac:dyDescent="0.3">
      <c r="A16">
        <f t="shared" si="0"/>
        <v>14</v>
      </c>
      <c r="B16" s="3">
        <v>0.36080000000000001</v>
      </c>
      <c r="C16" s="3">
        <v>0.31569999999999993</v>
      </c>
      <c r="D16" s="3">
        <v>0.29283333333333333</v>
      </c>
      <c r="E16" s="3">
        <v>0.31866666666666665</v>
      </c>
      <c r="F16" s="3">
        <v>0.32319999999999999</v>
      </c>
      <c r="G16" s="3">
        <v>0.38310000000000005</v>
      </c>
      <c r="H16" s="3">
        <v>0.37176666666666663</v>
      </c>
      <c r="I16" s="3">
        <v>0.37816666666666671</v>
      </c>
      <c r="J16" s="3">
        <v>0.40656666666666669</v>
      </c>
    </row>
    <row r="17" spans="1:13" x14ac:dyDescent="0.3">
      <c r="A17">
        <f t="shared" si="0"/>
        <v>15</v>
      </c>
      <c r="B17" s="3">
        <v>0.38423333333333337</v>
      </c>
      <c r="C17" s="3">
        <v>0.33306666666666668</v>
      </c>
      <c r="D17" s="3">
        <v>0.30933333333333335</v>
      </c>
      <c r="E17" s="3">
        <v>0.33780000000000004</v>
      </c>
      <c r="F17" s="3">
        <v>0.34146666666666664</v>
      </c>
      <c r="G17" s="3">
        <v>0.40479999999999999</v>
      </c>
      <c r="H17" s="3">
        <v>0.39050000000000001</v>
      </c>
      <c r="I17" s="3">
        <v>0.39756666666666668</v>
      </c>
      <c r="J17" s="3">
        <v>0.42746666666666666</v>
      </c>
      <c r="L17">
        <f>0.153352083333333/10</f>
        <v>1.53352083333333E-2</v>
      </c>
      <c r="M17" t="s">
        <v>123</v>
      </c>
    </row>
    <row r="18" spans="1:13" x14ac:dyDescent="0.3">
      <c r="A18">
        <f t="shared" si="0"/>
        <v>16</v>
      </c>
      <c r="B18" s="3">
        <v>0.40713333333333335</v>
      </c>
      <c r="C18" s="3">
        <v>0.35073333333333334</v>
      </c>
      <c r="D18" s="3">
        <v>0.32703333333333334</v>
      </c>
      <c r="E18" s="3">
        <v>0.3574</v>
      </c>
      <c r="F18" s="3">
        <v>0.36186666666666661</v>
      </c>
      <c r="G18" s="3">
        <v>0.42586666666666667</v>
      </c>
      <c r="H18" s="3">
        <v>0.40840000000000004</v>
      </c>
      <c r="I18" s="3">
        <v>0.41596666666666665</v>
      </c>
      <c r="J18" s="3">
        <v>0.44743333333333335</v>
      </c>
    </row>
    <row r="19" spans="1:13" x14ac:dyDescent="0.3">
      <c r="A19">
        <f t="shared" si="0"/>
        <v>17</v>
      </c>
      <c r="B19" s="3">
        <v>0.42806666666666665</v>
      </c>
      <c r="C19" s="3">
        <v>0.3672333333333333</v>
      </c>
      <c r="D19" s="3">
        <v>0.34279999999999999</v>
      </c>
      <c r="E19" s="3">
        <v>0.3758333333333333</v>
      </c>
      <c r="F19" s="3">
        <v>0.37963333333333332</v>
      </c>
      <c r="G19" s="3">
        <v>0.44613333333333333</v>
      </c>
      <c r="H19" s="3">
        <v>0.42556666666666665</v>
      </c>
      <c r="I19" s="3">
        <v>0.43303333333333338</v>
      </c>
      <c r="J19" s="3">
        <v>0.46796666666666664</v>
      </c>
    </row>
    <row r="20" spans="1:13" x14ac:dyDescent="0.3">
      <c r="A20">
        <f t="shared" si="0"/>
        <v>18</v>
      </c>
      <c r="B20" s="3">
        <v>0.45293333333333335</v>
      </c>
      <c r="C20" s="3">
        <v>0.38343333333333335</v>
      </c>
      <c r="D20" s="3">
        <v>0.35729999999999995</v>
      </c>
      <c r="E20" s="3">
        <v>0.39523333333333333</v>
      </c>
      <c r="F20" s="3">
        <v>0.39699999999999996</v>
      </c>
      <c r="G20" s="3">
        <v>0.46623333333333333</v>
      </c>
      <c r="H20" s="3">
        <v>0.44186666666666669</v>
      </c>
      <c r="I20" s="3">
        <v>0.44946666666666668</v>
      </c>
      <c r="J20" s="3">
        <v>0.4862333333333333</v>
      </c>
    </row>
    <row r="21" spans="1:13" x14ac:dyDescent="0.3">
      <c r="A21">
        <f t="shared" si="0"/>
        <v>19</v>
      </c>
      <c r="B21" s="3">
        <v>0.4753</v>
      </c>
      <c r="C21" s="3">
        <v>0.40030000000000004</v>
      </c>
      <c r="D21" s="3">
        <v>0.37253333333333333</v>
      </c>
      <c r="E21" s="3">
        <v>0.41436666666666672</v>
      </c>
      <c r="F21" s="3">
        <v>0.41233333333333327</v>
      </c>
      <c r="G21" s="3">
        <v>0.48549999999999999</v>
      </c>
      <c r="H21" s="3">
        <v>0.4572</v>
      </c>
      <c r="I21" s="3">
        <v>0.46543333333333337</v>
      </c>
      <c r="J21" s="3">
        <v>0.50360000000000005</v>
      </c>
    </row>
    <row r="22" spans="1:13" x14ac:dyDescent="0.3">
      <c r="A22">
        <f t="shared" si="0"/>
        <v>20</v>
      </c>
      <c r="B22" s="3">
        <v>0.50050000000000006</v>
      </c>
      <c r="C22" s="3">
        <v>0.41653333333333337</v>
      </c>
      <c r="D22" s="3">
        <v>0.3871</v>
      </c>
      <c r="E22" s="3">
        <v>0.43296666666666667</v>
      </c>
      <c r="F22" s="3">
        <v>0.42870000000000003</v>
      </c>
      <c r="G22" s="3">
        <v>0.50526666666666664</v>
      </c>
      <c r="H22" s="3">
        <v>0.47323333333333334</v>
      </c>
      <c r="I22" s="3">
        <v>0.48103333333333337</v>
      </c>
      <c r="J22" s="3">
        <v>0.52029999999999987</v>
      </c>
    </row>
    <row r="23" spans="1:13" x14ac:dyDescent="0.3">
      <c r="A23">
        <f t="shared" si="0"/>
        <v>21</v>
      </c>
      <c r="B23" s="3">
        <v>0.52416666666666678</v>
      </c>
      <c r="C23" s="3">
        <v>0.43143333333333334</v>
      </c>
      <c r="D23" s="3">
        <v>0.40063333333333334</v>
      </c>
      <c r="E23" s="3">
        <v>0.4516</v>
      </c>
      <c r="F23" s="3">
        <v>0.44473333333333337</v>
      </c>
      <c r="G23" s="3">
        <v>0.52383333333333326</v>
      </c>
      <c r="H23" s="3">
        <v>0.48636666666666661</v>
      </c>
      <c r="I23" s="3">
        <v>0.49433333333333329</v>
      </c>
      <c r="J23" s="3">
        <v>0.53606666666666669</v>
      </c>
    </row>
    <row r="24" spans="1:13" x14ac:dyDescent="0.3">
      <c r="A24">
        <f t="shared" si="0"/>
        <v>22</v>
      </c>
      <c r="B24" s="3">
        <v>0.54649999999999999</v>
      </c>
      <c r="C24" s="3">
        <v>0.44446666666666673</v>
      </c>
      <c r="D24" s="3">
        <v>0.41476666666666667</v>
      </c>
      <c r="E24" s="3">
        <v>0.47106666666666669</v>
      </c>
      <c r="F24" s="3">
        <v>0.45880000000000004</v>
      </c>
      <c r="G24" s="3">
        <v>0.54199999999999993</v>
      </c>
      <c r="H24" s="3">
        <v>0.49986666666666668</v>
      </c>
      <c r="I24" s="3">
        <v>0.50843333333333329</v>
      </c>
      <c r="J24" s="3">
        <v>0.55206666666666671</v>
      </c>
    </row>
    <row r="25" spans="1:13" x14ac:dyDescent="0.3">
      <c r="A25">
        <f t="shared" si="0"/>
        <v>23</v>
      </c>
      <c r="B25" s="3">
        <v>0.5665</v>
      </c>
      <c r="C25" s="3">
        <v>0.46290000000000003</v>
      </c>
      <c r="D25" s="3">
        <v>0.42843333333333328</v>
      </c>
      <c r="E25" s="3">
        <v>0.48900000000000005</v>
      </c>
      <c r="F25" s="3">
        <v>0.4754666666666667</v>
      </c>
      <c r="G25" s="3">
        <v>0.56130000000000002</v>
      </c>
      <c r="H25" s="3">
        <v>0.51359999999999995</v>
      </c>
      <c r="I25" s="3">
        <v>0.52049999999999996</v>
      </c>
      <c r="J25" s="3">
        <v>0.56690000000000007</v>
      </c>
    </row>
    <row r="26" spans="1:13" x14ac:dyDescent="0.3">
      <c r="A26">
        <f t="shared" si="0"/>
        <v>24</v>
      </c>
      <c r="B26" s="3">
        <v>0.58963333333333334</v>
      </c>
      <c r="C26" s="3">
        <v>0.47826666666666667</v>
      </c>
      <c r="D26" s="3">
        <v>0.44056666666666661</v>
      </c>
      <c r="E26" s="3">
        <v>0.50586666666666669</v>
      </c>
      <c r="F26" s="3">
        <v>0.49253333333333332</v>
      </c>
      <c r="G26" s="3">
        <v>0.57943333333333336</v>
      </c>
      <c r="H26" s="3">
        <v>0.52493333333333336</v>
      </c>
      <c r="I26" s="3">
        <v>0.53336666666666666</v>
      </c>
      <c r="J26" s="3">
        <v>0.58130000000000004</v>
      </c>
    </row>
    <row r="27" spans="1:13" x14ac:dyDescent="0.3">
      <c r="A27">
        <f t="shared" si="0"/>
        <v>25</v>
      </c>
      <c r="B27" s="3">
        <v>0.61073333333333346</v>
      </c>
      <c r="C27" s="3">
        <v>0.49323333333333336</v>
      </c>
      <c r="D27" s="3">
        <v>0.45466666666666661</v>
      </c>
      <c r="E27" s="3">
        <v>0.52449999999999997</v>
      </c>
      <c r="F27" s="3">
        <v>0.50626666666666675</v>
      </c>
      <c r="G27" s="3">
        <v>0.59666666666666657</v>
      </c>
      <c r="H27" s="3">
        <v>0.53610000000000002</v>
      </c>
      <c r="I27" s="3">
        <v>0.5456333333333333</v>
      </c>
      <c r="J27" s="3">
        <v>0.59456666666666669</v>
      </c>
    </row>
    <row r="28" spans="1:13" x14ac:dyDescent="0.3">
      <c r="A28">
        <f t="shared" si="0"/>
        <v>26</v>
      </c>
      <c r="B28" s="3">
        <v>0.63113333333333344</v>
      </c>
      <c r="C28" s="3">
        <v>0.50900000000000001</v>
      </c>
      <c r="D28" s="3">
        <v>0.46886666666666671</v>
      </c>
      <c r="E28" s="3">
        <v>0.5426333333333333</v>
      </c>
      <c r="F28" s="3">
        <v>0.52326666666666666</v>
      </c>
      <c r="G28" s="3">
        <v>0.61499999999999999</v>
      </c>
      <c r="H28" s="3">
        <v>0.5485000000000001</v>
      </c>
      <c r="I28" s="3">
        <v>0.55743333333333334</v>
      </c>
      <c r="J28" s="3">
        <v>0.60799999999999998</v>
      </c>
    </row>
    <row r="29" spans="1:13" x14ac:dyDescent="0.3">
      <c r="A29">
        <f t="shared" si="0"/>
        <v>27</v>
      </c>
      <c r="B29" s="3">
        <v>0.6508666666666667</v>
      </c>
      <c r="C29" s="3">
        <v>0.5232</v>
      </c>
      <c r="D29" s="3">
        <v>0.48170000000000002</v>
      </c>
      <c r="E29" s="3">
        <v>0.56019999999999992</v>
      </c>
      <c r="F29" s="3">
        <v>0.54056666666666675</v>
      </c>
      <c r="G29" s="3">
        <v>0.6332000000000001</v>
      </c>
      <c r="H29" s="3">
        <v>0.56190000000000007</v>
      </c>
      <c r="I29" s="3">
        <v>0.56890000000000007</v>
      </c>
      <c r="J29" s="3">
        <v>0.62053333333333327</v>
      </c>
    </row>
    <row r="30" spans="1:13" x14ac:dyDescent="0.3">
      <c r="A30">
        <f t="shared" si="0"/>
        <v>28</v>
      </c>
      <c r="B30" s="3">
        <v>0.67106666666666659</v>
      </c>
      <c r="C30" s="3">
        <v>0.53636666666666666</v>
      </c>
      <c r="D30" s="3">
        <v>0.49540000000000001</v>
      </c>
      <c r="E30" s="3">
        <v>0.57866666666666666</v>
      </c>
      <c r="F30" s="3">
        <v>0.55740000000000001</v>
      </c>
      <c r="G30" s="3">
        <v>0.64979999999999993</v>
      </c>
      <c r="H30" s="3">
        <v>0.57330000000000003</v>
      </c>
      <c r="I30" s="3">
        <v>0.58013333333333328</v>
      </c>
      <c r="J30" s="3">
        <v>0.63193333333333335</v>
      </c>
    </row>
    <row r="31" spans="1:13" x14ac:dyDescent="0.3">
      <c r="A31">
        <f t="shared" si="0"/>
        <v>29</v>
      </c>
      <c r="B31" s="3">
        <v>0.69169999999999998</v>
      </c>
      <c r="C31" s="3">
        <v>0.54956666666666665</v>
      </c>
      <c r="D31" s="3">
        <v>0.50759999999999994</v>
      </c>
      <c r="E31" s="3">
        <v>0.5978</v>
      </c>
      <c r="F31" s="3">
        <v>0.57496666666666663</v>
      </c>
      <c r="G31" s="3">
        <v>0.6674000000000001</v>
      </c>
      <c r="H31" s="3">
        <v>0.58490000000000009</v>
      </c>
      <c r="I31" s="3">
        <v>0.59040000000000004</v>
      </c>
      <c r="J31" s="3">
        <v>0.64543333333333341</v>
      </c>
    </row>
    <row r="32" spans="1:13" x14ac:dyDescent="0.3">
      <c r="A32">
        <f t="shared" si="0"/>
        <v>30</v>
      </c>
      <c r="B32" s="3">
        <v>0.7127</v>
      </c>
      <c r="C32" s="3">
        <v>0.5621666666666667</v>
      </c>
      <c r="D32" s="3">
        <v>0.52159999999999995</v>
      </c>
      <c r="E32" s="3">
        <v>0.61506666666666665</v>
      </c>
      <c r="F32" s="3">
        <v>0.59300000000000008</v>
      </c>
      <c r="G32" s="3">
        <v>0.68333333333333346</v>
      </c>
      <c r="H32" s="3">
        <v>0.59613333333333329</v>
      </c>
      <c r="I32" s="3">
        <v>0.60203333333333331</v>
      </c>
      <c r="J32" s="3">
        <v>0.65700000000000003</v>
      </c>
    </row>
    <row r="34" spans="1:22" x14ac:dyDescent="0.3">
      <c r="A34" t="s">
        <v>120</v>
      </c>
      <c r="B34" s="3">
        <f>B2</f>
        <v>8.5866666666666688E-2</v>
      </c>
      <c r="C34" s="3">
        <f t="shared" ref="C34:J34" si="1">C2</f>
        <v>9.0333333333333335E-2</v>
      </c>
      <c r="D34" s="3">
        <f t="shared" si="1"/>
        <v>8.776666666666666E-2</v>
      </c>
      <c r="E34" s="3">
        <f t="shared" si="1"/>
        <v>8.5000000000000006E-2</v>
      </c>
      <c r="F34" s="3">
        <f t="shared" si="1"/>
        <v>8.5766666666666672E-2</v>
      </c>
      <c r="G34" s="3">
        <f t="shared" si="1"/>
        <v>0.10083333333333333</v>
      </c>
      <c r="H34" s="3">
        <f t="shared" si="1"/>
        <v>9.6999999999999989E-2</v>
      </c>
      <c r="I34" s="3">
        <f t="shared" si="1"/>
        <v>0.10740000000000001</v>
      </c>
      <c r="J34" s="3">
        <f t="shared" si="1"/>
        <v>9.926666666666667E-2</v>
      </c>
      <c r="M34" t="s">
        <v>113</v>
      </c>
    </row>
    <row r="35" spans="1:22" x14ac:dyDescent="0.3">
      <c r="A35" t="s">
        <v>121</v>
      </c>
      <c r="B35" s="3">
        <f>B12</f>
        <v>0.26479999999999998</v>
      </c>
      <c r="C35" s="3">
        <f t="shared" ref="C35:J35" si="2">C12</f>
        <v>0.24166666666666667</v>
      </c>
      <c r="D35" s="3">
        <f t="shared" si="2"/>
        <v>0.22466666666666668</v>
      </c>
      <c r="E35" s="3">
        <f t="shared" si="2"/>
        <v>0.24113333333333334</v>
      </c>
      <c r="F35" s="3">
        <f t="shared" si="2"/>
        <v>0.24846666666666664</v>
      </c>
      <c r="G35" s="3">
        <f t="shared" si="2"/>
        <v>0.29580000000000001</v>
      </c>
      <c r="H35" s="3">
        <f t="shared" si="2"/>
        <v>0.2901333333333333</v>
      </c>
      <c r="I35" s="3">
        <f t="shared" si="2"/>
        <v>0.29516666666666663</v>
      </c>
      <c r="J35" s="3">
        <f t="shared" si="2"/>
        <v>0.31449999999999995</v>
      </c>
      <c r="M35" t="s">
        <v>114</v>
      </c>
      <c r="O35">
        <v>200</v>
      </c>
      <c r="P35" t="s">
        <v>124</v>
      </c>
      <c r="Q35">
        <v>2.0000000000000001E-4</v>
      </c>
    </row>
    <row r="36" spans="1:22" x14ac:dyDescent="0.3">
      <c r="A36" t="s">
        <v>122</v>
      </c>
      <c r="B36" s="3">
        <f>(B35-B34)/10</f>
        <v>1.7893333333333327E-2</v>
      </c>
      <c r="C36" s="3">
        <f t="shared" ref="C36:J36" si="3">(C35-C34)/10</f>
        <v>1.5133333333333332E-2</v>
      </c>
      <c r="D36" s="3">
        <f t="shared" si="3"/>
        <v>1.3690000000000003E-2</v>
      </c>
      <c r="E36" s="3">
        <f t="shared" si="3"/>
        <v>1.5613333333333335E-2</v>
      </c>
      <c r="F36" s="3">
        <f t="shared" si="3"/>
        <v>1.6269999999999996E-2</v>
      </c>
      <c r="G36" s="3">
        <f t="shared" si="3"/>
        <v>1.9496666666666669E-2</v>
      </c>
      <c r="H36" s="3">
        <f t="shared" si="3"/>
        <v>1.9313333333333332E-2</v>
      </c>
      <c r="I36" s="3">
        <f t="shared" si="3"/>
        <v>1.8776666666666664E-2</v>
      </c>
      <c r="J36" s="3">
        <f t="shared" si="3"/>
        <v>2.1523333333333328E-2</v>
      </c>
      <c r="M36" t="s">
        <v>115</v>
      </c>
      <c r="O36">
        <v>9.3000000000000007</v>
      </c>
      <c r="P36" s="4">
        <v>9.3000000000000007E-6</v>
      </c>
      <c r="Q36" t="s">
        <v>119</v>
      </c>
    </row>
    <row r="37" spans="1:22" x14ac:dyDescent="0.3">
      <c r="A37" t="s">
        <v>127</v>
      </c>
      <c r="C37" s="5">
        <f>(C36-$L$17)*$Q$35/($P$36*$V$37)</f>
        <v>-6.3285682936759056</v>
      </c>
      <c r="D37" s="5">
        <f t="shared" ref="D37:F37" si="4">(D36-$L$17)*$Q$35/($P$36*$V$37)</f>
        <v>-51.575545732884954</v>
      </c>
      <c r="E37" s="5">
        <f t="shared" si="4"/>
        <v>8.718925358162803</v>
      </c>
      <c r="F37" s="5">
        <f t="shared" si="4"/>
        <v>29.304732645747407</v>
      </c>
      <c r="G37" s="5">
        <f>(G36-$L$17)*$Q$35/($P$36*$V$38)</f>
        <v>89.493727598567077</v>
      </c>
      <c r="H37" s="5">
        <f>((H36-$L$17)*$Q$35)/($P$36*$V$38)</f>
        <v>85.551075268817897</v>
      </c>
      <c r="I37" s="5">
        <f t="shared" ref="H37:J37" si="5">(I36-$L$17)*$Q$35/($P$36*$V$38)</f>
        <v>74.009856630825027</v>
      </c>
      <c r="J37" s="5">
        <f t="shared" si="5"/>
        <v>133.07795698924792</v>
      </c>
      <c r="M37" t="s">
        <v>116</v>
      </c>
      <c r="O37">
        <v>10</v>
      </c>
      <c r="Q37" t="s">
        <v>118</v>
      </c>
      <c r="R37">
        <f>68.6/1000</f>
        <v>6.8599999999999994E-2</v>
      </c>
      <c r="S37" t="s">
        <v>125</v>
      </c>
      <c r="T37">
        <f>O37*R37</f>
        <v>0.68599999999999994</v>
      </c>
      <c r="U37" t="s">
        <v>126</v>
      </c>
      <c r="V37">
        <f>T37/1000</f>
        <v>6.8599999999999998E-4</v>
      </c>
    </row>
    <row r="38" spans="1:22" x14ac:dyDescent="0.3">
      <c r="A38" t="s">
        <v>127</v>
      </c>
      <c r="C38">
        <v>0</v>
      </c>
      <c r="D38">
        <v>0</v>
      </c>
      <c r="E38">
        <v>8.718925358162803</v>
      </c>
      <c r="F38">
        <v>29.304732645747407</v>
      </c>
      <c r="G38">
        <v>89.493727598567077</v>
      </c>
      <c r="H38">
        <v>85.551075268817897</v>
      </c>
      <c r="I38">
        <v>74.009856630825027</v>
      </c>
      <c r="J38">
        <v>133.07795698924792</v>
      </c>
      <c r="M38" t="s">
        <v>117</v>
      </c>
      <c r="O38">
        <v>1</v>
      </c>
      <c r="Q38" t="s">
        <v>118</v>
      </c>
      <c r="R38">
        <v>1</v>
      </c>
      <c r="S38" t="s">
        <v>125</v>
      </c>
      <c r="T38">
        <f>O38</f>
        <v>1</v>
      </c>
      <c r="U38" t="s">
        <v>126</v>
      </c>
      <c r="V38">
        <f>T38/1000</f>
        <v>1E-3</v>
      </c>
    </row>
    <row r="39" spans="1:22" x14ac:dyDescent="0.3">
      <c r="B39" s="3"/>
      <c r="C39" s="3"/>
      <c r="D39" s="3"/>
      <c r="E39" s="3"/>
      <c r="F39" s="3"/>
      <c r="G39" s="3"/>
      <c r="H39" s="3"/>
      <c r="I39" s="3"/>
      <c r="J39" s="3"/>
    </row>
    <row r="40" spans="1:22" x14ac:dyDescent="0.3">
      <c r="B40" s="3"/>
      <c r="C40" s="3"/>
      <c r="D40" s="3"/>
      <c r="E40" s="3"/>
      <c r="F40" s="3"/>
      <c r="G40" s="3"/>
      <c r="H40" s="3"/>
      <c r="I40" s="3"/>
      <c r="J40" s="3"/>
    </row>
    <row r="44" spans="1:22" x14ac:dyDescent="0.3">
      <c r="B44" s="3"/>
      <c r="C44" s="3"/>
      <c r="D44" s="3"/>
      <c r="E44" s="3"/>
      <c r="F44" s="3"/>
      <c r="G44" s="3"/>
      <c r="H44" s="3"/>
      <c r="I44" s="3"/>
      <c r="J44" s="3"/>
    </row>
    <row r="45" spans="1:22" x14ac:dyDescent="0.3">
      <c r="B45" s="3"/>
      <c r="C45" s="3"/>
      <c r="D45" s="3"/>
      <c r="E45" s="3"/>
      <c r="F45" s="3"/>
      <c r="G45" s="3"/>
      <c r="H45" s="3"/>
      <c r="I45" s="3"/>
      <c r="J45" s="3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Sheet1</vt:lpstr>
      <vt:lpstr>Sheet2</vt:lpstr>
      <vt:lpstr>Graphs</vt:lpstr>
      <vt:lpstr>Specific Activity - class data</vt:lpstr>
    </vt:vector>
  </TitlesOfParts>
  <Company>MIT BE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joshaw</dc:creator>
  <cp:lastModifiedBy>Sharon Chen</cp:lastModifiedBy>
  <dcterms:created xsi:type="dcterms:W3CDTF">2018-02-28T14:38:52Z</dcterms:created>
  <dcterms:modified xsi:type="dcterms:W3CDTF">2018-03-06T21:08:36Z</dcterms:modified>
</cp:coreProperties>
</file>