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3.xml" ContentType="application/vnd.ms-office.chartcolor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180" firstSheet="1" activeTab="3"/>
  </bookViews>
  <sheets>
    <sheet name="Raw Data" sheetId="1" r:id="rId1"/>
    <sheet name="Control" sheetId="3" r:id="rId2"/>
    <sheet name="Conditions 3-8" sheetId="2" r:id="rId3"/>
    <sheet name="Control vs. Ligand" sheetId="5" r:id="rId4"/>
    <sheet name="Melting Temperature" sheetId="4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<sst xmlns="http://schemas.openxmlformats.org/spreadsheetml/2006/main" count="121" uniqueCount="60">
  <si>
    <t>Temperature</t>
  </si>
  <si>
    <t>A2</t>
  </si>
  <si>
    <t>A3</t>
  </si>
  <si>
    <t>A4</t>
  </si>
  <si>
    <t>B2</t>
  </si>
  <si>
    <t>B3</t>
  </si>
  <si>
    <t>B4</t>
  </si>
  <si>
    <t>C2</t>
  </si>
  <si>
    <t>C3</t>
  </si>
  <si>
    <t>C4</t>
  </si>
  <si>
    <t>D2</t>
  </si>
  <si>
    <t>D3</t>
  </si>
  <si>
    <t>D4</t>
  </si>
  <si>
    <t>E2</t>
  </si>
  <si>
    <t>E3</t>
  </si>
  <si>
    <t>E4</t>
  </si>
  <si>
    <t>F2</t>
  </si>
  <si>
    <t>F3</t>
  </si>
  <si>
    <t>F4</t>
  </si>
  <si>
    <t>G2</t>
  </si>
  <si>
    <t>G3</t>
  </si>
  <si>
    <t>G4</t>
  </si>
  <si>
    <t>H2</t>
  </si>
  <si>
    <t>H3</t>
  </si>
  <si>
    <t>H4</t>
  </si>
  <si>
    <t>Condition 1</t>
  </si>
  <si>
    <t>Condition 2</t>
  </si>
  <si>
    <t>Condition 3</t>
  </si>
  <si>
    <t>Condition 4</t>
  </si>
  <si>
    <t>Condition 5</t>
  </si>
  <si>
    <t>Condition 6</t>
  </si>
  <si>
    <t>Condition 7</t>
  </si>
  <si>
    <t>Condition 8</t>
  </si>
  <si>
    <t>Melting Temp.</t>
  </si>
  <si>
    <t>Melting Temp</t>
  </si>
  <si>
    <t xml:space="preserve">Control Protein </t>
  </si>
  <si>
    <t>Control Protein + Control Ligand</t>
  </si>
  <si>
    <t>Melting Temperature (Celsius)</t>
  </si>
  <si>
    <t>Tm Average</t>
  </si>
  <si>
    <t>Replicate 1</t>
  </si>
  <si>
    <t>Replicate 2</t>
  </si>
  <si>
    <t>Replicate 3</t>
  </si>
  <si>
    <t>Condition 4: FKBP12 + DMSO</t>
  </si>
  <si>
    <t>Condition 7: FKBP12 + Ligand 6</t>
  </si>
  <si>
    <t>Condition 8: FKBP12 + Ligand 13</t>
  </si>
  <si>
    <t>s = std.dev</t>
  </si>
  <si>
    <t>n</t>
  </si>
  <si>
    <t>sqrt(n)</t>
  </si>
  <si>
    <t>t =TINV(0.05,n-1)</t>
  </si>
  <si>
    <t>"ts/sqrt n"</t>
  </si>
  <si>
    <t>"+/-"</t>
  </si>
  <si>
    <t>Mean</t>
  </si>
  <si>
    <t>Student's T-Test</t>
  </si>
  <si>
    <t>FKBP12 + DMSO vs. FKBP12 + Ligand 6</t>
  </si>
  <si>
    <t>FKBP12 + DMSO vs. FKBP12 + Ligand 13</t>
  </si>
  <si>
    <t>P-value</t>
  </si>
  <si>
    <t>Student's T-test</t>
  </si>
  <si>
    <t>Cond4 vs Cond 7</t>
  </si>
  <si>
    <t>Cond4 vs Con8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</si>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</sst>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;\-#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6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8.25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35"/>
      <name val="Calibri"/>
      <family val="2"/>
    </font>
    <font>
      <sz val="9"/>
      <color theme="1" tint="0.35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D3DCE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</cellStyleXfs>
  <cellXfs count="33">
    <xf numFmtId="0" fontId="0" fillId="0" borderId="0" xfId="0"/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/>
    <xf numFmtId="164" fontId="0" fillId="0" borderId="0" xfId="0" applyNumberFormat="1" applyFont="1"/>
    <xf numFmtId="164" fontId="4" fillId="0" borderId="0" xfId="0" applyNumberFormat="1" applyFont="1" applyFill="1" applyBorder="1" applyAlignment="1" applyProtection="1">
      <alignment vertical="center"/>
      <protection/>
    </xf>
    <xf numFmtId="0" fontId="0" fillId="2" borderId="0" xfId="20" applyFont="1" applyBorder="1" applyAlignment="1" applyProtection="1">
      <alignment horizontal="center" vertical="center" wrapText="1"/>
      <protection locked="0"/>
    </xf>
    <xf numFmtId="0" fontId="0" fillId="2" borderId="0" xfId="2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2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3" borderId="1" xfId="21" applyAlignment="1">
      <alignment horizontal="center" vertical="center" wrapText="1"/>
    </xf>
    <xf numFmtId="0" fontId="8" fillId="0" borderId="0" xfId="22" applyFill="1" applyBorder="1" applyAlignment="1">
      <alignment horizontal="center" vertical="center"/>
    </xf>
    <xf numFmtId="0" fontId="8" fillId="7" borderId="0" xfId="22" applyFill="1" applyBorder="1" applyAlignment="1">
      <alignment horizontal="center" vertical="center"/>
    </xf>
    <xf numFmtId="0" fontId="8" fillId="8" borderId="0" xfId="22" applyFill="1" applyBorder="1" applyAlignment="1">
      <alignment horizontal="center" vertical="center"/>
    </xf>
    <xf numFmtId="0" fontId="8" fillId="9" borderId="0" xfId="22" applyFill="1" applyBorder="1" applyAlignment="1">
      <alignment horizontal="center" vertical="center"/>
    </xf>
    <xf numFmtId="0" fontId="8" fillId="7" borderId="2" xfId="22" applyFont="1" applyFill="1" applyBorder="1" applyAlignment="1">
      <alignment horizontal="center" vertical="center" wrapText="1"/>
    </xf>
    <xf numFmtId="0" fontId="8" fillId="8" borderId="2" xfId="22" applyFill="1" applyBorder="1" applyAlignment="1">
      <alignment horizontal="center" vertical="center" wrapText="1"/>
    </xf>
    <xf numFmtId="0" fontId="4" fillId="0" borderId="2" xfId="22" applyFont="1" applyFill="1" applyBorder="1" applyAlignment="1" applyProtection="1">
      <alignment horizontal="center" vertical="center" wrapText="1"/>
      <protection locked="0"/>
    </xf>
    <xf numFmtId="0" fontId="0" fillId="9" borderId="0" xfId="0" applyFill="1"/>
    <xf numFmtId="0" fontId="8" fillId="9" borderId="2" xfId="22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3" borderId="1" xfId="21"/>
    <xf numFmtId="0" fontId="0" fillId="5" borderId="1" xfId="23" applyBorder="1"/>
    <xf numFmtId="0" fontId="10" fillId="5" borderId="1" xfId="23" applyFont="1" applyBorder="1"/>
    <xf numFmtId="0" fontId="10" fillId="5" borderId="1" xfId="23" applyFont="1" applyBorder="1" applyAlignment="1">
      <alignment wrapText="1"/>
    </xf>
    <xf numFmtId="0" fontId="6" fillId="5" borderId="1" xfId="23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Output" xfId="21"/>
    <cellStyle name="60% - Accent2" xfId="22"/>
    <cellStyle name="40% - Accent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Control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Protein and Ligand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75"/>
          <c:y val="0.1575"/>
          <c:w val="0.691"/>
          <c:h val="0.73125"/>
        </c:manualLayout>
      </c:layout>
      <c:scatterChart>
        <c:scatterStyle val="smoothMarker"/>
        <c:varyColors val="0"/>
        <c:ser>
          <c:idx val="0"/>
          <c:order val="0"/>
          <c:tx>
            <c:v>protein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Control!$D$4:$D$124</c:f>
              <c:numCache/>
            </c:numRef>
          </c:xVal>
          <c:yVal>
            <c:numRef>
              <c:f>Control!$E$4:$E$124</c:f>
              <c:numCache/>
            </c:numRef>
          </c:yVal>
          <c:smooth val="1"/>
        </c:ser>
        <c:ser>
          <c:idx val="1"/>
          <c:order val="1"/>
          <c:tx>
            <c:v>protein + ligand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Control!$D$4:$D$124</c:f>
              <c:numCache/>
            </c:numRef>
          </c:xVal>
          <c:yVal>
            <c:numRef>
              <c:f>Control!$F$4:$F$124</c:f>
              <c:numCache/>
            </c:numRef>
          </c:yVal>
          <c:smooth val="1"/>
        </c:ser>
        <c:axId val="57074983"/>
        <c:axId val="43912800"/>
      </c:scatterChart>
      <c:valAx>
        <c:axId val="57074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12800"/>
        <c:crosses val="autoZero"/>
        <c:crossBetween val="midCat"/>
        <c:dispUnits/>
      </c:valAx>
      <c:valAx>
        <c:axId val="43912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First Derivative (a.u./C)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0749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41575"/>
          <c:w val="0.13975"/>
          <c:h val="0.21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DSF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Results (Conditions 3-8)</a:t>
            </a:r>
          </a:p>
        </c:rich>
      </c:tx>
      <c:layout>
        <c:manualLayout>
          <c:xMode val="edge"/>
          <c:yMode val="edge"/>
          <c:x val="0.361"/>
          <c:y val="0.04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25"/>
          <c:y val="0.13825"/>
          <c:w val="0.7655"/>
          <c:h val="0.746"/>
        </c:manualLayout>
      </c:layout>
      <c:scatterChart>
        <c:scatterStyle val="lineMarker"/>
        <c:varyColors val="0"/>
        <c:ser>
          <c:idx val="0"/>
          <c:order val="0"/>
          <c:tx>
            <c:v>DMSO only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'Conditions 3-8'!$B$4:$B$124</c:f>
              <c:numCache/>
            </c:numRef>
          </c:xVal>
          <c:yVal>
            <c:numRef>
              <c:f>'Conditions 3-8'!$E$4:$E$124</c:f>
              <c:numCache/>
            </c:numRef>
          </c:yVal>
          <c:smooth val="0"/>
        </c:ser>
        <c:ser>
          <c:idx val="1"/>
          <c:order val="1"/>
          <c:tx>
            <c:v>FKBP12 + DMSO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'Conditions 3-8'!$B$4:$B$124</c:f>
              <c:numCache/>
            </c:numRef>
          </c:xVal>
          <c:yVal>
            <c:numRef>
              <c:f>'Conditions 3-8'!$F$4:$F$124</c:f>
              <c:numCache/>
            </c:numRef>
          </c:yVal>
          <c:smooth val="0"/>
        </c:ser>
        <c:ser>
          <c:idx val="2"/>
          <c:order val="2"/>
          <c:tx>
            <c:v>FKBP12 + rapamycin (10uM)</c:v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'Conditions 3-8'!$B$4:$B$124</c:f>
              <c:numCache/>
            </c:numRef>
          </c:xVal>
          <c:yVal>
            <c:numRef>
              <c:f>'Conditions 3-8'!$G$4:$G$124</c:f>
              <c:numCache/>
            </c:numRef>
          </c:yVal>
          <c:smooth val="0"/>
        </c:ser>
        <c:ser>
          <c:idx val="3"/>
          <c:order val="3"/>
          <c:tx>
            <c:v>FKBP12 + rapamycin (0.01uM)</c:v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'Conditions 3-8'!$B$4:$B$124</c:f>
              <c:numCache/>
            </c:numRef>
          </c:xVal>
          <c:yVal>
            <c:numRef>
              <c:f>'Conditions 3-8'!$H$4:$H$124</c:f>
              <c:numCache/>
            </c:numRef>
          </c:yVal>
          <c:smooth val="0"/>
        </c:ser>
        <c:ser>
          <c:idx val="4"/>
          <c:order val="4"/>
          <c:tx>
            <c:v>FKBP12 + Ligand 6</c:v>
          </c:tx>
          <c:spPr>
            <a:ln w="190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'Conditions 3-8'!$B$4:$B$124</c:f>
              <c:numCache/>
            </c:numRef>
          </c:xVal>
          <c:yVal>
            <c:numRef>
              <c:f>'Conditions 3-8'!$I$4:$I$124</c:f>
              <c:numCache/>
            </c:numRef>
          </c:yVal>
          <c:smooth val="0"/>
        </c:ser>
        <c:ser>
          <c:idx val="5"/>
          <c:order val="5"/>
          <c:tx>
            <c:v>FKBP12 + Ligand 13</c:v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'Conditions 3-8'!$B$4:$B$124</c:f>
              <c:numCache/>
            </c:numRef>
          </c:xVal>
          <c:yVal>
            <c:numRef>
              <c:f>'Conditions 3-8'!$J$4:$J$124</c:f>
              <c:numCache/>
            </c:numRef>
          </c:yVal>
          <c:smooth val="0"/>
        </c:ser>
        <c:axId val="59670881"/>
        <c:axId val="167018"/>
      </c:scatterChart>
      <c:valAx>
        <c:axId val="59670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>
            <c:manualLayout>
              <c:xMode val="edge"/>
              <c:yMode val="edge"/>
              <c:x val="0.408"/>
              <c:y val="0.8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7018"/>
        <c:crosses val="autoZero"/>
        <c:crossBetween val="midCat"/>
        <c:dispUnits/>
      </c:valAx>
      <c:valAx>
        <c:axId val="167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First Derivative (a.u./C) </a:t>
                </a:r>
              </a:p>
            </c:rich>
          </c:tx>
          <c:layout>
            <c:manualLayout>
              <c:xMode val="edge"/>
              <c:yMode val="edge"/>
              <c:x val="0.01325"/>
              <c:y val="0.2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6708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1275"/>
          <c:y val="0.461"/>
          <c:w val="0.2825"/>
          <c:h val="0.25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"/>
          <c:y val="0.06575"/>
          <c:w val="0.86375"/>
          <c:h val="0.78725"/>
        </c:manualLayout>
      </c:layout>
      <c:scatterChart>
        <c:scatterStyle val="smoothMarker"/>
        <c:varyColors val="0"/>
        <c:ser>
          <c:idx val="0"/>
          <c:order val="0"/>
          <c:tx>
            <c:v>FKBP12 + DMSO control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'Control vs. Ligand'!$L$5:$L$125</c:f>
                <c:numCache/>
              </c:numRef>
            </c:plus>
            <c:minus>
              <c:numRef>
                <c:f>'Control vs. Ligand'!$L$5:$L$125</c:f>
                <c:numCache/>
              </c:numRef>
            </c:minus>
            <c:noEndCap val="0"/>
            <c:spPr>
              <a:ln w="9525" cap="flat" cmpd="sng">
                <a:solidFill>
                  <a:schemeClr val="accent1"/>
                </a:solidFill>
                <a:round/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9525">
                <a:noFill/>
                <a:round/>
              </a:ln>
            </c:spPr>
          </c:errBars>
          <c:xVal>
            <c:numRef>
              <c:f>'Control vs. Ligand'!$C$5:$C$125</c:f>
              <c:numCache/>
            </c:numRef>
          </c:xVal>
          <c:yVal>
            <c:numRef>
              <c:f>'Control vs. Ligand'!$G$5:$G$125</c:f>
              <c:numCache/>
            </c:numRef>
          </c:yVal>
          <c:smooth val="1"/>
        </c:ser>
        <c:ser>
          <c:idx val="1"/>
          <c:order val="1"/>
          <c:tx>
            <c:v>FKBP12 + Ligand 6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'Control vs. Ligand'!$T$5:$T$125</c:f>
                <c:numCache/>
              </c:numRef>
            </c:plus>
            <c:minus>
              <c:numRef>
                <c:f>'Control vs. Ligand'!$T$5:$T$125</c:f>
                <c:numCache/>
              </c:numRef>
            </c:minus>
            <c:noEndCap val="0"/>
            <c:spPr>
              <a:ln w="9525" cap="flat" cmpd="sng">
                <a:solidFill>
                  <a:schemeClr val="accent2"/>
                </a:solidFill>
                <a:round/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9525">
                <a:noFill/>
                <a:round/>
              </a:ln>
            </c:spPr>
          </c:errBars>
          <c:xVal>
            <c:numRef>
              <c:f>'Control vs. Ligand'!$C$5:$C$125</c:f>
              <c:numCache/>
            </c:numRef>
          </c:xVal>
          <c:yVal>
            <c:numRef>
              <c:f>'Control vs. Ligand'!$P$5:$P$125</c:f>
              <c:numCache/>
            </c:numRef>
          </c:yVal>
          <c:smooth val="1"/>
        </c:ser>
        <c:axId val="1503163"/>
        <c:axId val="13528468"/>
      </c:scatterChart>
      <c:valAx>
        <c:axId val="1503163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(C)</a:t>
                </a:r>
              </a:p>
            </c:rich>
          </c:tx>
          <c:layout>
            <c:manualLayout>
              <c:xMode val="edge"/>
              <c:yMode val="edge"/>
              <c:x val="0.434"/>
              <c:y val="0.9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in"/>
        <c:minorTickMark val="none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3528468"/>
        <c:crossesAt val="-180"/>
        <c:crossBetween val="midCat"/>
        <c:dispUnits/>
      </c:valAx>
      <c:valAx>
        <c:axId val="13528468"/>
        <c:scaling>
          <c:orientation val="minMax"/>
          <c:max val="5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First Derivative (a.u./C)</a:t>
                </a:r>
              </a:p>
            </c:rich>
          </c:tx>
          <c:layout>
            <c:manualLayout>
              <c:xMode val="edge"/>
              <c:yMode val="edge"/>
              <c:x val="0.0125"/>
              <c:y val="0.3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in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5031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5"/>
          <c:y val="0.65275"/>
          <c:w val="0.2515"/>
          <c:h val="0.1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"/>
          <c:y val="0.038"/>
          <c:w val="0.8392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FKBP12 + DMSO control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'Control vs. Ligand'!$L$5:$L$125</c:f>
                <c:numCache/>
              </c:numRef>
            </c:plus>
            <c:minus>
              <c:numRef>
                <c:f>'Control vs. Ligand'!$L$5:$L$125</c:f>
                <c:numCache/>
              </c:numRef>
            </c:minus>
            <c:noEndCap val="0"/>
            <c:spPr>
              <a:ln w="9525" cap="flat" cmpd="sng">
                <a:solidFill>
                  <a:schemeClr val="accent1"/>
                </a:solidFill>
                <a:round/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9525">
                <a:noFill/>
                <a:round/>
              </a:ln>
            </c:spPr>
          </c:errBars>
          <c:xVal>
            <c:numRef>
              <c:f>'Control vs. Ligand'!$C$5:$C$125</c:f>
              <c:numCache/>
            </c:numRef>
          </c:xVal>
          <c:yVal>
            <c:numRef>
              <c:f>'Control vs. Ligand'!$G$5:$G$125</c:f>
              <c:numCache/>
            </c:numRef>
          </c:yVal>
          <c:smooth val="0"/>
        </c:ser>
        <c:ser>
          <c:idx val="1"/>
          <c:order val="1"/>
          <c:tx>
            <c:v>FKBP12 + Ligand 13</c:v>
          </c:tx>
          <c:spPr>
            <a:ln w="19050" cap="rnd">
              <a:solidFill>
                <a:srgbClr val="FF5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'Control vs. Ligand'!$AB$5:$AB$125</c:f>
                <c:numCache/>
              </c:numRef>
            </c:plus>
            <c:minus>
              <c:numRef>
                <c:f>'Control vs. Ligand'!$AB$5:$AB$125</c:f>
                <c:numCache/>
              </c:numRef>
            </c:minus>
            <c:noEndCap val="0"/>
            <c:spPr>
              <a:ln w="9525" cap="flat" cmpd="sng">
                <a:solidFill>
                  <a:srgbClr val="FF5050"/>
                </a:solidFill>
                <a:round/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9525">
                <a:noFill/>
                <a:round/>
              </a:ln>
            </c:spPr>
          </c:errBars>
          <c:xVal>
            <c:numRef>
              <c:f>'Control vs. Ligand'!$C$5:$C$125</c:f>
              <c:numCache/>
            </c:numRef>
          </c:xVal>
          <c:yVal>
            <c:numRef>
              <c:f>'Control vs. Ligand'!$X$5:$X$125</c:f>
              <c:numCache/>
            </c:numRef>
          </c:yVal>
          <c:smooth val="0"/>
        </c:ser>
        <c:axId val="54647349"/>
        <c:axId val="22064094"/>
      </c:scatterChart>
      <c:valAx>
        <c:axId val="54647349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in"/>
        <c:minorTickMark val="none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2064094"/>
        <c:crossesAt val="-180"/>
        <c:crossBetween val="midCat"/>
        <c:dispUnits/>
      </c:valAx>
      <c:valAx>
        <c:axId val="22064094"/>
        <c:scaling>
          <c:orientation val="minMax"/>
          <c:max val="6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First Derivative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(a.u./C)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in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46473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5"/>
          <c:y val="0.618"/>
          <c:w val="0.2685"/>
          <c:h val="0.15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123825</xdr:rowOff>
    </xdr:from>
    <xdr:to>
      <xdr:col>12</xdr:col>
      <xdr:colOff>161925</xdr:colOff>
      <xdr:row>13</xdr:row>
      <xdr:rowOff>161925</xdr:rowOff>
    </xdr:to>
    <xdr:graphicFrame macro="">
      <xdr:nvGraphicFramePr>
        <xdr:cNvPr id="2" name="Chart 1"/>
        <xdr:cNvGraphicFramePr/>
      </xdr:nvGraphicFramePr>
      <xdr:xfrm>
        <a:off x="1371600" y="123825"/>
        <a:ext cx="6105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2</xdr:row>
      <xdr:rowOff>95250</xdr:rowOff>
    </xdr:from>
    <xdr:to>
      <xdr:col>24</xdr:col>
      <xdr:colOff>276225</xdr:colOff>
      <xdr:row>25</xdr:row>
      <xdr:rowOff>85725</xdr:rowOff>
    </xdr:to>
    <xdr:graphicFrame macro="">
      <xdr:nvGraphicFramePr>
        <xdr:cNvPr id="3" name="Chart 2"/>
        <xdr:cNvGraphicFramePr/>
      </xdr:nvGraphicFramePr>
      <xdr:xfrm>
        <a:off x="7067550" y="476250"/>
        <a:ext cx="7839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8</xdr:row>
      <xdr:rowOff>76200</xdr:rowOff>
    </xdr:from>
    <xdr:to>
      <xdr:col>11</xdr:col>
      <xdr:colOff>266700</xdr:colOff>
      <xdr:row>29</xdr:row>
      <xdr:rowOff>76200</xdr:rowOff>
    </xdr:to>
    <xdr:graphicFrame macro="">
      <xdr:nvGraphicFramePr>
        <xdr:cNvPr id="4" name="Chart 3"/>
        <xdr:cNvGraphicFramePr/>
      </xdr:nvGraphicFramePr>
      <xdr:xfrm>
        <a:off x="523875" y="2152650"/>
        <a:ext cx="68770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342900</xdr:colOff>
      <xdr:row>8</xdr:row>
      <xdr:rowOff>66675</xdr:rowOff>
    </xdr:from>
    <xdr:to>
      <xdr:col>23</xdr:col>
      <xdr:colOff>581025</xdr:colOff>
      <xdr:row>29</xdr:row>
      <xdr:rowOff>142875</xdr:rowOff>
    </xdr:to>
    <xdr:graphicFrame macro="">
      <xdr:nvGraphicFramePr>
        <xdr:cNvPr id="5" name="Chart 4"/>
        <xdr:cNvGraphicFramePr/>
      </xdr:nvGraphicFramePr>
      <xdr:xfrm>
        <a:off x="8086725" y="2143125"/>
        <a:ext cx="69151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110" zoomScaleNormal="110" workbookViewId="0" topLeftCell="R108">
      <selection activeCell="Y2" sqref="Y2:Y123"/>
    </sheetView>
  </sheetViews>
  <sheetFormatPr defaultColWidth="9.140625" defaultRowHeight="15"/>
  <sheetData>
    <row r="1" spans="1:25" ht="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5">
      <c r="A2" s="2">
        <v>25</v>
      </c>
      <c r="B2" s="2">
        <v>7.06328293981369</v>
      </c>
      <c r="C2" s="2">
        <v>9.62186846675786</v>
      </c>
      <c r="D2" s="2">
        <v>14.1218956752543</v>
      </c>
      <c r="E2" s="2">
        <v>14.3238655362082</v>
      </c>
      <c r="F2" s="2">
        <v>19.7610056341875</v>
      </c>
      <c r="G2" s="2">
        <v>16.6488662200486</v>
      </c>
      <c r="H2" s="2">
        <v>0.200978594391358</v>
      </c>
      <c r="I2" s="2">
        <v>-0.0618862966258575</v>
      </c>
      <c r="J2" s="2">
        <v>0.0302101132919006</v>
      </c>
      <c r="K2" s="2">
        <v>6.35831533928717</v>
      </c>
      <c r="L2" s="2">
        <v>7.61508877239896</v>
      </c>
      <c r="M2" s="2">
        <v>6.80485531468924</v>
      </c>
      <c r="N2" s="2">
        <v>6.60262537680228</v>
      </c>
      <c r="O2" s="2">
        <v>5.83995815174717</v>
      </c>
      <c r="P2" s="2">
        <v>8.52926390890104</v>
      </c>
      <c r="Q2" s="2">
        <v>10.1870017321771</v>
      </c>
      <c r="R2" s="2">
        <v>13.127958053975</v>
      </c>
      <c r="S2" s="2">
        <v>12.9332819272798</v>
      </c>
      <c r="T2" s="2">
        <v>8.25537143443898</v>
      </c>
      <c r="U2" s="2">
        <v>10.3699274946822</v>
      </c>
      <c r="V2" s="2">
        <v>11.1936066625415</v>
      </c>
      <c r="W2" s="2">
        <v>10.3254574435127</v>
      </c>
      <c r="X2" s="2">
        <v>10.7428340433523</v>
      </c>
      <c r="Y2" s="2">
        <v>12.6991839551914</v>
      </c>
    </row>
    <row r="3" spans="1:25" ht="15">
      <c r="A3" s="2">
        <v>25.5</v>
      </c>
      <c r="B3" s="2">
        <v>15.3037797029297</v>
      </c>
      <c r="C3" s="2">
        <v>20.8473816779763</v>
      </c>
      <c r="D3" s="2">
        <v>30.5974406297171</v>
      </c>
      <c r="E3" s="2">
        <v>31.0350419951182</v>
      </c>
      <c r="F3" s="2">
        <v>42.8155122074078</v>
      </c>
      <c r="G3" s="2">
        <v>36.0725434767722</v>
      </c>
      <c r="H3" s="2">
        <v>0.435453621181409</v>
      </c>
      <c r="I3" s="2">
        <v>-0.134086976022559</v>
      </c>
      <c r="J3" s="2">
        <v>0.065455245467092</v>
      </c>
      <c r="K3" s="2">
        <v>13.776349901788</v>
      </c>
      <c r="L3" s="2">
        <v>16.4993590068653</v>
      </c>
      <c r="M3" s="2">
        <v>14.7438531818268</v>
      </c>
      <c r="N3" s="2">
        <v>14.3056883164049</v>
      </c>
      <c r="O3" s="2">
        <v>12.6532426621178</v>
      </c>
      <c r="P3" s="2">
        <v>18.4800718026187</v>
      </c>
      <c r="Q3" s="2">
        <v>22.0718370863838</v>
      </c>
      <c r="R3" s="2">
        <v>28.4439091169458</v>
      </c>
      <c r="S3" s="2">
        <v>28.02211084244</v>
      </c>
      <c r="T3" s="2">
        <v>17.8866381079523</v>
      </c>
      <c r="U3" s="2">
        <v>22.4681762384791</v>
      </c>
      <c r="V3" s="2">
        <v>24.2528144355078</v>
      </c>
      <c r="W3" s="2">
        <v>22.3718244609433</v>
      </c>
      <c r="X3" s="2">
        <v>23.2761404272625</v>
      </c>
      <c r="Y3" s="2">
        <v>27.5148985695815</v>
      </c>
    </row>
    <row r="4" spans="1:25" ht="15">
      <c r="A4" s="2">
        <v>26</v>
      </c>
      <c r="B4" s="2">
        <v>14.1265658796274</v>
      </c>
      <c r="C4" s="2">
        <v>19.2437369335174</v>
      </c>
      <c r="D4" s="2">
        <v>28.2437913505072</v>
      </c>
      <c r="E4" s="2">
        <v>28.6477310724176</v>
      </c>
      <c r="F4" s="2">
        <v>39.5220112683763</v>
      </c>
      <c r="G4" s="2">
        <v>33.2977324400966</v>
      </c>
      <c r="H4" s="2">
        <v>0.401957188782831</v>
      </c>
      <c r="I4" s="2">
        <v>-0.123772593251601</v>
      </c>
      <c r="J4" s="2">
        <v>0.0604202265850518</v>
      </c>
      <c r="K4" s="2">
        <v>12.7166306785734</v>
      </c>
      <c r="L4" s="2">
        <v>15.2301775447988</v>
      </c>
      <c r="M4" s="2">
        <v>13.6097106293778</v>
      </c>
      <c r="N4" s="2">
        <v>13.2052507536046</v>
      </c>
      <c r="O4" s="2">
        <v>11.6799163034924</v>
      </c>
      <c r="P4" s="2">
        <v>17.0585278178028</v>
      </c>
      <c r="Q4" s="2">
        <v>20.3740034643542</v>
      </c>
      <c r="R4" s="2">
        <v>26.2559161079499</v>
      </c>
      <c r="S4" s="2">
        <v>25.86656385456</v>
      </c>
      <c r="T4" s="2">
        <v>16.5107428688791</v>
      </c>
      <c r="U4" s="2">
        <v>20.7398549893654</v>
      </c>
      <c r="V4" s="2">
        <v>22.3872133250842</v>
      </c>
      <c r="W4" s="2">
        <v>20.6509148870238</v>
      </c>
      <c r="X4" s="2">
        <v>21.4856680867038</v>
      </c>
      <c r="Y4" s="2">
        <v>25.3983679103828</v>
      </c>
    </row>
    <row r="5" spans="1:25" ht="15">
      <c r="A5" s="2">
        <v>26.5</v>
      </c>
      <c r="B5" s="2">
        <v>14.1265658796233</v>
      </c>
      <c r="C5" s="2">
        <v>19.2437369335184</v>
      </c>
      <c r="D5" s="2">
        <v>28.243791350509</v>
      </c>
      <c r="E5" s="2">
        <v>28.6477310724173</v>
      </c>
      <c r="F5" s="2">
        <v>39.5220112683758</v>
      </c>
      <c r="G5" s="2">
        <v>33.2977324400932</v>
      </c>
      <c r="H5" s="2">
        <v>0.401957188784081</v>
      </c>
      <c r="I5" s="2">
        <v>-0.123772593250578</v>
      </c>
      <c r="J5" s="2">
        <v>0.0604202265857339</v>
      </c>
      <c r="K5" s="2">
        <v>12.7166306785771</v>
      </c>
      <c r="L5" s="2">
        <v>15.2301775447984</v>
      </c>
      <c r="M5" s="2">
        <v>13.6097106293784</v>
      </c>
      <c r="N5" s="2">
        <v>13.2052507536034</v>
      </c>
      <c r="O5" s="2">
        <v>11.6799163034954</v>
      </c>
      <c r="P5" s="2">
        <v>17.0585278178045</v>
      </c>
      <c r="Q5" s="2">
        <v>20.3740034643532</v>
      </c>
      <c r="R5" s="2">
        <v>26.25591610795</v>
      </c>
      <c r="S5" s="2">
        <v>25.8665638545559</v>
      </c>
      <c r="T5" s="2">
        <v>16.5107428688746</v>
      </c>
      <c r="U5" s="2">
        <v>20.739854989366</v>
      </c>
      <c r="V5" s="2">
        <v>22.3872133250858</v>
      </c>
      <c r="W5" s="2">
        <v>20.650914887026</v>
      </c>
      <c r="X5" s="2">
        <v>21.4856680867052</v>
      </c>
      <c r="Y5" s="2">
        <v>25.3983679103823</v>
      </c>
    </row>
    <row r="6" spans="1:25" ht="15">
      <c r="A6" s="2">
        <v>27</v>
      </c>
      <c r="B6" s="2">
        <v>14.1265658796528</v>
      </c>
      <c r="C6" s="2">
        <v>19.2437369335009</v>
      </c>
      <c r="D6" s="2">
        <v>28.2437913505028</v>
      </c>
      <c r="E6" s="2">
        <v>28.6477310724201</v>
      </c>
      <c r="F6" s="2">
        <v>39.5220112683793</v>
      </c>
      <c r="G6" s="2">
        <v>33.2977324401204</v>
      </c>
      <c r="H6" s="2">
        <v>0.401957188774759</v>
      </c>
      <c r="I6" s="2">
        <v>-0.123772593258764</v>
      </c>
      <c r="J6" s="2">
        <v>0.0604202265740241</v>
      </c>
      <c r="K6" s="2">
        <v>12.7166306785542</v>
      </c>
      <c r="L6" s="2">
        <v>15.2301775447958</v>
      </c>
      <c r="M6" s="2">
        <v>13.6097106293757</v>
      </c>
      <c r="N6" s="2">
        <v>13.2052507536125</v>
      </c>
      <c r="O6" s="2">
        <v>11.6799163034767</v>
      </c>
      <c r="P6" s="2">
        <v>17.0585278177888</v>
      </c>
      <c r="Q6" s="2">
        <v>20.3740034643646</v>
      </c>
      <c r="R6" s="2">
        <v>26.255916107946</v>
      </c>
      <c r="S6" s="2">
        <v>25.8665638545863</v>
      </c>
      <c r="T6" s="2">
        <v>16.5107428689031</v>
      </c>
      <c r="U6" s="2">
        <v>20.7398549893551</v>
      </c>
      <c r="V6" s="2">
        <v>22.3872133250688</v>
      </c>
      <c r="W6" s="2">
        <v>20.6509148870176</v>
      </c>
      <c r="X6" s="2">
        <v>21.4856680867028</v>
      </c>
      <c r="Y6" s="2">
        <v>25.3983679103857</v>
      </c>
    </row>
    <row r="7" spans="1:25" ht="15">
      <c r="A7" s="2">
        <v>27.5</v>
      </c>
      <c r="B7" s="2">
        <v>14.2846259661252</v>
      </c>
      <c r="C7" s="2">
        <v>19.4920870495155</v>
      </c>
      <c r="D7" s="2">
        <v>28.46751720191</v>
      </c>
      <c r="E7" s="2">
        <v>28.8032095731894</v>
      </c>
      <c r="F7" s="2">
        <v>39.7073416553665</v>
      </c>
      <c r="G7" s="2">
        <v>33.4839980711042</v>
      </c>
      <c r="H7" s="2">
        <v>0.384528040779173</v>
      </c>
      <c r="I7" s="2">
        <v>-0.0572756230956202</v>
      </c>
      <c r="J7" s="2">
        <v>0.0910770290356595</v>
      </c>
      <c r="K7" s="2">
        <v>12.7797334603175</v>
      </c>
      <c r="L7" s="2">
        <v>15.2635672544101</v>
      </c>
      <c r="M7" s="2">
        <v>13.6963245499624</v>
      </c>
      <c r="N7" s="2">
        <v>13.1796957864973</v>
      </c>
      <c r="O7" s="2">
        <v>11.6575102612214</v>
      </c>
      <c r="P7" s="2">
        <v>17.1513189321699</v>
      </c>
      <c r="Q7" s="2">
        <v>20.3772638571028</v>
      </c>
      <c r="R7" s="2">
        <v>26.2765129656514</v>
      </c>
      <c r="S7" s="2">
        <v>26.0300135452263</v>
      </c>
      <c r="T7" s="2">
        <v>16.6006918837302</v>
      </c>
      <c r="U7" s="2">
        <v>20.7693623149131</v>
      </c>
      <c r="V7" s="2">
        <v>22.4684960170995</v>
      </c>
      <c r="W7" s="2">
        <v>20.7339486639943</v>
      </c>
      <c r="X7" s="2">
        <v>21.5165754537361</v>
      </c>
      <c r="Y7" s="2">
        <v>25.5326845100369</v>
      </c>
    </row>
    <row r="8" spans="1:25" ht="15">
      <c r="A8" s="2">
        <v>28</v>
      </c>
      <c r="B8" s="2">
        <v>13.4180223673851</v>
      </c>
      <c r="C8" s="2">
        <v>18.002574910572</v>
      </c>
      <c r="D8" s="2">
        <v>27.105256948077</v>
      </c>
      <c r="E8" s="2">
        <v>27.8364867676383</v>
      </c>
      <c r="F8" s="2">
        <v>38.6130809975452</v>
      </c>
      <c r="G8" s="2">
        <v>32.2877203366212</v>
      </c>
      <c r="H8" s="2">
        <v>0.529565013893375</v>
      </c>
      <c r="I8" s="2">
        <v>-0.462721833889987</v>
      </c>
      <c r="J8" s="2">
        <v>-0.0953413354399118</v>
      </c>
      <c r="K8" s="2">
        <v>12.3660984426746</v>
      </c>
      <c r="L8" s="2">
        <v>15.0437909094829</v>
      </c>
      <c r="M8" s="2">
        <v>13.1065617763327</v>
      </c>
      <c r="N8" s="2">
        <v>13.293206550934</v>
      </c>
      <c r="O8" s="2">
        <v>11.8014964613632</v>
      </c>
      <c r="P8" s="2">
        <v>16.5586296542924</v>
      </c>
      <c r="Q8" s="2">
        <v>20.3171981879287</v>
      </c>
      <c r="R8" s="2">
        <v>26.1026797657025</v>
      </c>
      <c r="S8" s="2">
        <v>24.9357605751216</v>
      </c>
      <c r="T8" s="2">
        <v>16.0061796079494</v>
      </c>
      <c r="U8" s="2">
        <v>20.5458405830771</v>
      </c>
      <c r="V8" s="2">
        <v>21.9447085349035</v>
      </c>
      <c r="W8" s="2">
        <v>20.1588188086575</v>
      </c>
      <c r="X8" s="2">
        <v>21.3446421404318</v>
      </c>
      <c r="Y8" s="2">
        <v>24.622211669832</v>
      </c>
    </row>
    <row r="9" spans="1:25" ht="15">
      <c r="A9" s="2">
        <v>28.5</v>
      </c>
      <c r="B9" s="2">
        <v>10.7905592733973</v>
      </c>
      <c r="C9" s="2">
        <v>14.7748106514124</v>
      </c>
      <c r="D9" s="2">
        <v>24.2887042546755</v>
      </c>
      <c r="E9" s="2">
        <v>26.0136528936258</v>
      </c>
      <c r="F9" s="2">
        <v>36.0861036816353</v>
      </c>
      <c r="G9" s="2">
        <v>30.3209943440882</v>
      </c>
      <c r="H9" s="2">
        <v>0.449690051753123</v>
      </c>
      <c r="I9" s="2">
        <v>-1.34547738014919</v>
      </c>
      <c r="J9" s="2">
        <v>-0.518866156760851</v>
      </c>
      <c r="K9" s="2">
        <v>11.6907875821277</v>
      </c>
      <c r="L9" s="2">
        <v>14.7118403949509</v>
      </c>
      <c r="M9" s="2">
        <v>12.411802906391</v>
      </c>
      <c r="N9" s="2">
        <v>13.8817536837749</v>
      </c>
      <c r="O9" s="2">
        <v>12.0153148320105</v>
      </c>
      <c r="P9" s="2">
        <v>15.59947404532</v>
      </c>
      <c r="Q9" s="2">
        <v>20.4833077352688</v>
      </c>
      <c r="R9" s="2">
        <v>26.1186037489389</v>
      </c>
      <c r="S9" s="2">
        <v>23.5179791355482</v>
      </c>
      <c r="T9" s="2">
        <v>15.0856825068441</v>
      </c>
      <c r="U9" s="2">
        <v>20.4531687359802</v>
      </c>
      <c r="V9" s="2">
        <v>21.094268759125</v>
      </c>
      <c r="W9" s="2">
        <v>19.5294124431919</v>
      </c>
      <c r="X9" s="2">
        <v>20.8234130788485</v>
      </c>
      <c r="Y9" s="2">
        <v>23.4724572605829</v>
      </c>
    </row>
    <row r="10" spans="1:25" ht="15">
      <c r="A10" s="2">
        <v>29</v>
      </c>
      <c r="B10" s="2">
        <v>8.35556779966851</v>
      </c>
      <c r="C10" s="2">
        <v>11.7775926714886</v>
      </c>
      <c r="D10" s="2">
        <v>22.0113751308755</v>
      </c>
      <c r="E10" s="2">
        <v>24.6258393795517</v>
      </c>
      <c r="F10" s="2">
        <v>33.6433955501324</v>
      </c>
      <c r="G10" s="2">
        <v>29.1986970088836</v>
      </c>
      <c r="H10" s="2">
        <v>0.497695785228416</v>
      </c>
      <c r="I10" s="2">
        <v>-1.76101821927671</v>
      </c>
      <c r="J10" s="2">
        <v>-0.602480043335049</v>
      </c>
      <c r="K10" s="2">
        <v>11.8001377876035</v>
      </c>
      <c r="L10" s="2">
        <v>14.5968197750935</v>
      </c>
      <c r="M10" s="2">
        <v>12.1650452661678</v>
      </c>
      <c r="N10" s="2">
        <v>14.586081258196</v>
      </c>
      <c r="O10" s="2">
        <v>12.3138673460536</v>
      </c>
      <c r="P10" s="2">
        <v>14.7129732967653</v>
      </c>
      <c r="Q10" s="2">
        <v>21.2004470867701</v>
      </c>
      <c r="R10" s="2">
        <v>26.6245602347769</v>
      </c>
      <c r="S10" s="2">
        <v>22.753741892732</v>
      </c>
      <c r="T10" s="2">
        <v>15.19832701459</v>
      </c>
      <c r="U10" s="2">
        <v>20.6188524598194</v>
      </c>
      <c r="V10" s="2">
        <v>20.6459318820146</v>
      </c>
      <c r="W10" s="2">
        <v>19.603754800783</v>
      </c>
      <c r="X10" s="2">
        <v>20.4373374396021</v>
      </c>
      <c r="Y10" s="2">
        <v>23.362715873982</v>
      </c>
    </row>
    <row r="11" spans="1:25" ht="15">
      <c r="A11" s="2">
        <v>29.5</v>
      </c>
      <c r="B11" s="2">
        <v>6.46185009884596</v>
      </c>
      <c r="C11" s="2">
        <v>8.67381217289335</v>
      </c>
      <c r="D11" s="2">
        <v>20.1404167720069</v>
      </c>
      <c r="E11" s="2">
        <v>23.1993858893576</v>
      </c>
      <c r="F11" s="2">
        <v>31.7875831168724</v>
      </c>
      <c r="G11" s="2">
        <v>28.3360903506186</v>
      </c>
      <c r="H11" s="2">
        <v>1.21861409844564</v>
      </c>
      <c r="I11" s="2">
        <v>-1.37144604179525</v>
      </c>
      <c r="J11" s="2">
        <v>-0.447245560198212</v>
      </c>
      <c r="K11" s="2">
        <v>12.2683925181461</v>
      </c>
      <c r="L11" s="2">
        <v>15.0730577450233</v>
      </c>
      <c r="M11" s="2">
        <v>12.1684865563676</v>
      </c>
      <c r="N11" s="2">
        <v>15.3730401236959</v>
      </c>
      <c r="O11" s="2">
        <v>12.6238349145683</v>
      </c>
      <c r="P11" s="2">
        <v>14.0376815850309</v>
      </c>
      <c r="Q11" s="2">
        <v>22.0419682078567</v>
      </c>
      <c r="R11" s="2">
        <v>27.4308537349237</v>
      </c>
      <c r="S11" s="2">
        <v>22.7485664965678</v>
      </c>
      <c r="T11" s="2">
        <v>15.9732376981278</v>
      </c>
      <c r="U11" s="2">
        <v>20.9096498885618</v>
      </c>
      <c r="V11" s="2">
        <v>20.3302390750646</v>
      </c>
      <c r="W11" s="2">
        <v>19.7700150441709</v>
      </c>
      <c r="X11" s="2">
        <v>21.0646158684822</v>
      </c>
      <c r="Y11" s="2">
        <v>23.860441526169</v>
      </c>
    </row>
    <row r="12" spans="1:25" ht="15">
      <c r="A12" s="2">
        <v>30</v>
      </c>
      <c r="B12" s="2">
        <v>3.55012999219593</v>
      </c>
      <c r="C12" s="2">
        <v>5.20528087104719</v>
      </c>
      <c r="D12" s="2">
        <v>17.5334835592989</v>
      </c>
      <c r="E12" s="2">
        <v>21.4977696022145</v>
      </c>
      <c r="F12" s="2">
        <v>29.6723914951813</v>
      </c>
      <c r="G12" s="2">
        <v>26.6970160304518</v>
      </c>
      <c r="H12" s="2">
        <v>1.57697316423116</v>
      </c>
      <c r="I12" s="2">
        <v>-1.53071604476202</v>
      </c>
      <c r="J12" s="2">
        <v>-0.807375975244326</v>
      </c>
      <c r="K12" s="2">
        <v>11.9145183835212</v>
      </c>
      <c r="L12" s="2">
        <v>14.9874853052091</v>
      </c>
      <c r="M12" s="2">
        <v>12.4627733587303</v>
      </c>
      <c r="N12" s="2">
        <v>15.3150482817289</v>
      </c>
      <c r="O12" s="2">
        <v>12.0784984453085</v>
      </c>
      <c r="P12" s="2">
        <v>12.9098244260413</v>
      </c>
      <c r="Q12" s="2">
        <v>22.1768938387402</v>
      </c>
      <c r="R12" s="2">
        <v>27.0114509244751</v>
      </c>
      <c r="S12" s="2">
        <v>22.2981056073475</v>
      </c>
      <c r="T12" s="2">
        <v>15.6176825701172</v>
      </c>
      <c r="U12" s="2">
        <v>20.0694416125527</v>
      </c>
      <c r="V12" s="2">
        <v>19.54791886598</v>
      </c>
      <c r="W12" s="2">
        <v>19.2109972545506</v>
      </c>
      <c r="X12" s="2">
        <v>20.3830712048607</v>
      </c>
      <c r="Y12" s="2">
        <v>23.2621095124397</v>
      </c>
    </row>
    <row r="13" spans="1:25" ht="15">
      <c r="A13" s="2">
        <v>30.5</v>
      </c>
      <c r="B13" s="2">
        <v>-0.342293614093705</v>
      </c>
      <c r="C13" s="2">
        <v>1.29409454936581</v>
      </c>
      <c r="D13" s="2">
        <v>14.1599565662963</v>
      </c>
      <c r="E13" s="2">
        <v>19.6645352063551</v>
      </c>
      <c r="F13" s="2">
        <v>26.6659424121874</v>
      </c>
      <c r="G13" s="2">
        <v>24.5629188245165</v>
      </c>
      <c r="H13" s="2">
        <v>1.12285526952053</v>
      </c>
      <c r="I13" s="2">
        <v>-1.90905392139155</v>
      </c>
      <c r="J13" s="2">
        <v>-1.43473400434834</v>
      </c>
      <c r="K13" s="2">
        <v>11.1519317162416</v>
      </c>
      <c r="L13" s="2">
        <v>14.0200009751334</v>
      </c>
      <c r="M13" s="2">
        <v>12.4190713608488</v>
      </c>
      <c r="N13" s="2">
        <v>14.4494925147613</v>
      </c>
      <c r="O13" s="2">
        <v>10.6820608076125</v>
      </c>
      <c r="P13" s="2">
        <v>11.6273887469382</v>
      </c>
      <c r="Q13" s="2">
        <v>21.3682252753896</v>
      </c>
      <c r="R13" s="2">
        <v>25.5534044018706</v>
      </c>
      <c r="S13" s="2">
        <v>21.0656214830761</v>
      </c>
      <c r="T13" s="2">
        <v>14.328797262069</v>
      </c>
      <c r="U13" s="2">
        <v>18.2157493402833</v>
      </c>
      <c r="V13" s="2">
        <v>18.2910608656189</v>
      </c>
      <c r="W13" s="2">
        <v>18.0460207155055</v>
      </c>
      <c r="X13" s="2">
        <v>18.3182660989074</v>
      </c>
      <c r="Y13" s="2">
        <v>21.788314360104</v>
      </c>
    </row>
    <row r="14" spans="1:25" ht="15">
      <c r="A14" s="2">
        <v>31</v>
      </c>
      <c r="B14" s="2">
        <v>-4.00535504450465</v>
      </c>
      <c r="C14" s="2">
        <v>-2.28072291169246</v>
      </c>
      <c r="D14" s="2">
        <v>10.8747186389496</v>
      </c>
      <c r="E14" s="2">
        <v>17.5564064102459</v>
      </c>
      <c r="F14" s="2">
        <v>24.0165499465517</v>
      </c>
      <c r="G14" s="2">
        <v>22.4193474323027</v>
      </c>
      <c r="H14" s="2">
        <v>0.635456635503715</v>
      </c>
      <c r="I14" s="2">
        <v>-1.65864616622514</v>
      </c>
      <c r="J14" s="2">
        <v>-1.89484099610365</v>
      </c>
      <c r="K14" s="2">
        <v>10.5666662768353</v>
      </c>
      <c r="L14" s="2">
        <v>13.3371824614715</v>
      </c>
      <c r="M14" s="2">
        <v>11.9065255427282</v>
      </c>
      <c r="N14" s="2">
        <v>13.5928161001119</v>
      </c>
      <c r="O14" s="2">
        <v>9.41717772255947</v>
      </c>
      <c r="P14" s="2">
        <v>10.9498849151182</v>
      </c>
      <c r="Q14" s="2">
        <v>20.4154175930669</v>
      </c>
      <c r="R14" s="2">
        <v>24.3687107599803</v>
      </c>
      <c r="S14" s="2">
        <v>20.2741247984138</v>
      </c>
      <c r="T14" s="2">
        <v>13.0025760328471</v>
      </c>
      <c r="U14" s="2">
        <v>16.7394782379723</v>
      </c>
      <c r="V14" s="2">
        <v>17.2966450384544</v>
      </c>
      <c r="W14" s="2">
        <v>17.0797826804974</v>
      </c>
      <c r="X14" s="2">
        <v>17.0157721666326</v>
      </c>
      <c r="Y14" s="2">
        <v>20.4359289880671</v>
      </c>
    </row>
    <row r="15" spans="1:25" ht="15">
      <c r="A15" s="2">
        <v>31.5</v>
      </c>
      <c r="B15" s="2">
        <v>-7.9142707946537</v>
      </c>
      <c r="C15" s="2">
        <v>-5.92114359314439</v>
      </c>
      <c r="D15" s="2">
        <v>7.48426249989416</v>
      </c>
      <c r="E15" s="2">
        <v>15.4882243339139</v>
      </c>
      <c r="F15" s="2">
        <v>21.6653534098077</v>
      </c>
      <c r="G15" s="2">
        <v>20.0491097813356</v>
      </c>
      <c r="H15" s="2">
        <v>0.4019473974231</v>
      </c>
      <c r="I15" s="2">
        <v>-1.75747946058289</v>
      </c>
      <c r="J15" s="2">
        <v>-2.21400591423765</v>
      </c>
      <c r="K15" s="2">
        <v>9.98985079777731</v>
      </c>
      <c r="L15" s="2">
        <v>13.099653547692</v>
      </c>
      <c r="M15" s="2">
        <v>11.3987266976486</v>
      </c>
      <c r="N15" s="2">
        <v>12.5841366460108</v>
      </c>
      <c r="O15" s="2">
        <v>8.29056028004857</v>
      </c>
      <c r="P15" s="2">
        <v>10.6677188653267</v>
      </c>
      <c r="Q15" s="2">
        <v>19.3680966744836</v>
      </c>
      <c r="R15" s="2">
        <v>23.1361307393606</v>
      </c>
      <c r="S15" s="2">
        <v>19.7531757237408</v>
      </c>
      <c r="T15" s="2">
        <v>11.5162398537152</v>
      </c>
      <c r="U15" s="2">
        <v>15.3953687819452</v>
      </c>
      <c r="V15" s="2">
        <v>16.6466970284065</v>
      </c>
      <c r="W15" s="2">
        <v>16.0618358261922</v>
      </c>
      <c r="X15" s="2">
        <v>15.8696447060968</v>
      </c>
      <c r="Y15" s="2">
        <v>18.9534718051914</v>
      </c>
    </row>
    <row r="16" spans="1:25" ht="15">
      <c r="A16" s="2">
        <v>32</v>
      </c>
      <c r="B16" s="2">
        <v>-12.8328108068042</v>
      </c>
      <c r="C16" s="2">
        <v>-9.55951298655691</v>
      </c>
      <c r="D16" s="2">
        <v>4.09692965658655</v>
      </c>
      <c r="E16" s="2">
        <v>13.7360784010411</v>
      </c>
      <c r="F16" s="2">
        <v>19.1908543298933</v>
      </c>
      <c r="G16" s="2">
        <v>17.9315994605015</v>
      </c>
      <c r="H16" s="2">
        <v>0.271212469739112</v>
      </c>
      <c r="I16" s="2">
        <v>-1.82206784514585</v>
      </c>
      <c r="J16" s="2">
        <v>-2.15436473632292</v>
      </c>
      <c r="K16" s="2">
        <v>9.44464370219077</v>
      </c>
      <c r="L16" s="2">
        <v>12.6227779407586</v>
      </c>
      <c r="M16" s="2">
        <v>11.1950624419375</v>
      </c>
      <c r="N16" s="2">
        <v>11.4233968287804</v>
      </c>
      <c r="O16" s="2">
        <v>7.21609938303572</v>
      </c>
      <c r="P16" s="2">
        <v>10.4926217002239</v>
      </c>
      <c r="Q16" s="2">
        <v>18.5055297551153</v>
      </c>
      <c r="R16" s="2">
        <v>21.8878990329608</v>
      </c>
      <c r="S16" s="2">
        <v>19.0728371385427</v>
      </c>
      <c r="T16" s="2">
        <v>10.1206408076526</v>
      </c>
      <c r="U16" s="2">
        <v>13.9494286208459</v>
      </c>
      <c r="V16" s="2">
        <v>15.9873942264284</v>
      </c>
      <c r="W16" s="2">
        <v>15.229217594734</v>
      </c>
      <c r="X16" s="2">
        <v>14.0711426594537</v>
      </c>
      <c r="Y16" s="2">
        <v>17.8635726284214</v>
      </c>
    </row>
    <row r="17" spans="1:25" ht="15">
      <c r="A17" s="2">
        <v>32.5</v>
      </c>
      <c r="B17" s="2">
        <v>-17.5478365730442</v>
      </c>
      <c r="C17" s="2">
        <v>-13.1201115601932</v>
      </c>
      <c r="D17" s="2">
        <v>1.0015847200973</v>
      </c>
      <c r="E17" s="2">
        <v>12.1876931379122</v>
      </c>
      <c r="F17" s="2">
        <v>16.9514628462551</v>
      </c>
      <c r="G17" s="2">
        <v>16.4797497482185</v>
      </c>
      <c r="H17" s="2">
        <v>0.503000190611147</v>
      </c>
      <c r="I17" s="2">
        <v>-1.29864025049574</v>
      </c>
      <c r="J17" s="2">
        <v>-1.55030780216669</v>
      </c>
      <c r="K17" s="2">
        <v>9.29931094217352</v>
      </c>
      <c r="L17" s="2">
        <v>12.3089327515048</v>
      </c>
      <c r="M17" s="2">
        <v>10.8231638469199</v>
      </c>
      <c r="N17" s="2">
        <v>10.9459087104137</v>
      </c>
      <c r="O17" s="2">
        <v>6.85221970930024</v>
      </c>
      <c r="P17" s="2">
        <v>10.5383136836178</v>
      </c>
      <c r="Q17" s="2">
        <v>18.1036214665214</v>
      </c>
      <c r="R17" s="2">
        <v>21.1203657894246</v>
      </c>
      <c r="S17" s="2">
        <v>18.297206037655</v>
      </c>
      <c r="T17" s="2">
        <v>9.50506354844834</v>
      </c>
      <c r="U17" s="2">
        <v>13.0328997050397</v>
      </c>
      <c r="V17" s="2">
        <v>15.3779542250555</v>
      </c>
      <c r="W17" s="2">
        <v>14.5798351220188</v>
      </c>
      <c r="X17" s="2">
        <v>13.1444449194535</v>
      </c>
      <c r="Y17" s="2">
        <v>17.4562071188782</v>
      </c>
    </row>
    <row r="18" spans="1:25" ht="15">
      <c r="A18" s="2">
        <v>33</v>
      </c>
      <c r="B18" s="2">
        <v>-22.2407342044266</v>
      </c>
      <c r="C18" s="2">
        <v>-17.0708788324934</v>
      </c>
      <c r="D18" s="2">
        <v>-1.68892866838246</v>
      </c>
      <c r="E18" s="2">
        <v>10.6471888913613</v>
      </c>
      <c r="F18" s="2">
        <v>15.0909061807332</v>
      </c>
      <c r="G18" s="2">
        <v>15.2699971863389</v>
      </c>
      <c r="H18" s="2">
        <v>1.2257853219869</v>
      </c>
      <c r="I18" s="2">
        <v>-0.696084080177229</v>
      </c>
      <c r="J18" s="2">
        <v>-0.886666348456288</v>
      </c>
      <c r="K18" s="2">
        <v>9.6038710420172</v>
      </c>
      <c r="L18" s="2">
        <v>12.5545834887411</v>
      </c>
      <c r="M18" s="2">
        <v>10.5317003843692</v>
      </c>
      <c r="N18" s="2">
        <v>10.7901436959902</v>
      </c>
      <c r="O18" s="2">
        <v>7.04579165126279</v>
      </c>
      <c r="P18" s="2">
        <v>11.2998068206464</v>
      </c>
      <c r="Q18" s="2">
        <v>18.0389511928945</v>
      </c>
      <c r="R18" s="2">
        <v>21.0672781189826</v>
      </c>
      <c r="S18" s="2">
        <v>17.8591383442157</v>
      </c>
      <c r="T18" s="2">
        <v>9.43594167164054</v>
      </c>
      <c r="U18" s="2">
        <v>12.9255848374316</v>
      </c>
      <c r="V18" s="2">
        <v>15.1095558780369</v>
      </c>
      <c r="W18" s="2">
        <v>14.2702615015194</v>
      </c>
      <c r="X18" s="2">
        <v>13.2584425995307</v>
      </c>
      <c r="Y18" s="2">
        <v>17.5604984582163</v>
      </c>
    </row>
    <row r="19" spans="1:25" ht="15">
      <c r="A19" s="2">
        <v>33.5</v>
      </c>
      <c r="B19" s="2">
        <v>-27.6345804489113</v>
      </c>
      <c r="C19" s="2">
        <v>-21.6391905690073</v>
      </c>
      <c r="D19" s="2">
        <v>-4.53305106148139</v>
      </c>
      <c r="E19" s="2">
        <v>9.33379320614176</v>
      </c>
      <c r="F19" s="2">
        <v>12.9200391374445</v>
      </c>
      <c r="G19" s="2">
        <v>14.1568033020839</v>
      </c>
      <c r="H19" s="2">
        <v>2.37012740096327</v>
      </c>
      <c r="I19" s="2">
        <v>-0.252675442793361</v>
      </c>
      <c r="J19" s="2">
        <v>-0.0687399862848679</v>
      </c>
      <c r="K19" s="2">
        <v>10.1918214680227</v>
      </c>
      <c r="L19" s="2">
        <v>12.7245098183438</v>
      </c>
      <c r="M19" s="2">
        <v>10.8962837237722</v>
      </c>
      <c r="N19" s="2">
        <v>10.6592168604282</v>
      </c>
      <c r="O19" s="2">
        <v>7.03283709242487</v>
      </c>
      <c r="P19" s="2">
        <v>11.877522957235</v>
      </c>
      <c r="Q19" s="2">
        <v>18.2595835991402</v>
      </c>
      <c r="R19" s="2">
        <v>21.2124521838635</v>
      </c>
      <c r="S19" s="2">
        <v>17.7055285650522</v>
      </c>
      <c r="T19" s="2">
        <v>9.60816589869864</v>
      </c>
      <c r="U19" s="2">
        <v>12.7496117833648</v>
      </c>
      <c r="V19" s="2">
        <v>14.8463610654272</v>
      </c>
      <c r="W19" s="2">
        <v>14.4791739078229</v>
      </c>
      <c r="X19" s="2">
        <v>13.151385724323</v>
      </c>
      <c r="Y19" s="2">
        <v>17.6436443465723</v>
      </c>
    </row>
    <row r="20" spans="1:25" ht="15">
      <c r="A20" s="2">
        <v>34</v>
      </c>
      <c r="B20" s="2">
        <v>-33.4938534742063</v>
      </c>
      <c r="C20" s="2">
        <v>-26.5164249678373</v>
      </c>
      <c r="D20" s="2">
        <v>-7.87409712039698</v>
      </c>
      <c r="E20" s="2">
        <v>8.14707059822172</v>
      </c>
      <c r="F20" s="2">
        <v>10.676349447698</v>
      </c>
      <c r="G20" s="2">
        <v>13.1113972610923</v>
      </c>
      <c r="H20" s="2">
        <v>3.38374755761345</v>
      </c>
      <c r="I20" s="2">
        <v>0.507486807721875</v>
      </c>
      <c r="J20" s="2">
        <v>1.02126770058624</v>
      </c>
      <c r="K20" s="2">
        <v>10.6549339202566</v>
      </c>
      <c r="L20" s="2">
        <v>12.5697434704491</v>
      </c>
      <c r="M20" s="2">
        <v>11.4802919523399</v>
      </c>
      <c r="N20" s="2">
        <v>11.1660988734769</v>
      </c>
      <c r="O20" s="2">
        <v>7.08939364808452</v>
      </c>
      <c r="P20" s="2">
        <v>12.0773578793318</v>
      </c>
      <c r="Q20" s="2">
        <v>18.9885889071609</v>
      </c>
      <c r="R20" s="2">
        <v>21.3017472000568</v>
      </c>
      <c r="S20" s="2">
        <v>17.9625532448723</v>
      </c>
      <c r="T20" s="2">
        <v>9.93789797193779</v>
      </c>
      <c r="U20" s="2">
        <v>12.6888066551728</v>
      </c>
      <c r="V20" s="2">
        <v>14.5365868961045</v>
      </c>
      <c r="W20" s="2">
        <v>14.7346088050346</v>
      </c>
      <c r="X20" s="2">
        <v>13.0641851676489</v>
      </c>
      <c r="Y20" s="2">
        <v>17.8455376125021</v>
      </c>
    </row>
    <row r="21" spans="1:25" ht="15">
      <c r="A21" s="2">
        <v>34.5</v>
      </c>
      <c r="B21" s="2">
        <v>-39.716008223618</v>
      </c>
      <c r="C21" s="2">
        <v>-32.1217310780572</v>
      </c>
      <c r="D21" s="2">
        <v>-11.9790845712404</v>
      </c>
      <c r="E21" s="2">
        <v>6.59607340587945</v>
      </c>
      <c r="F21" s="2">
        <v>8.43119001374453</v>
      </c>
      <c r="G21" s="2">
        <v>11.7099206186994</v>
      </c>
      <c r="H21" s="2">
        <v>4.09472351674367</v>
      </c>
      <c r="I21" s="2">
        <v>1.2480931919672</v>
      </c>
      <c r="J21" s="2">
        <v>1.7446166880078</v>
      </c>
      <c r="K21" s="2">
        <v>10.8103198836329</v>
      </c>
      <c r="L21" s="2">
        <v>12.6940302178455</v>
      </c>
      <c r="M21" s="2">
        <v>11.6610665296398</v>
      </c>
      <c r="N21" s="2">
        <v>11.9361066543298</v>
      </c>
      <c r="O21" s="2">
        <v>7.1218443821931</v>
      </c>
      <c r="P21" s="2">
        <v>12.4581364599536</v>
      </c>
      <c r="Q21" s="2">
        <v>19.6131665401543</v>
      </c>
      <c r="R21" s="2">
        <v>21.7338833501868</v>
      </c>
      <c r="S21" s="2">
        <v>18.0725225855365</v>
      </c>
      <c r="T21" s="2">
        <v>10.1226203519141</v>
      </c>
      <c r="U21" s="2">
        <v>13.0381979791712</v>
      </c>
      <c r="V21" s="2">
        <v>14.2871118514413</v>
      </c>
      <c r="W21" s="2">
        <v>14.5595740188784</v>
      </c>
      <c r="X21" s="2">
        <v>13.153167682116</v>
      </c>
      <c r="Y21" s="2">
        <v>17.7019912577258</v>
      </c>
    </row>
    <row r="22" spans="1:25" ht="15">
      <c r="A22" s="2">
        <v>35</v>
      </c>
      <c r="B22" s="2">
        <v>-47.3771174196502</v>
      </c>
      <c r="C22" s="2">
        <v>-38.6668160991684</v>
      </c>
      <c r="D22" s="2">
        <v>-16.778097068461</v>
      </c>
      <c r="E22" s="2">
        <v>4.95492519939239</v>
      </c>
      <c r="F22" s="2">
        <v>5.96284600048477</v>
      </c>
      <c r="G22" s="2">
        <v>9.95822767093898</v>
      </c>
      <c r="H22" s="2">
        <v>4.82323594538298</v>
      </c>
      <c r="I22" s="2">
        <v>1.77939319449513</v>
      </c>
      <c r="J22" s="2">
        <v>2.40821276023314</v>
      </c>
      <c r="K22" s="2">
        <v>11.0914752729041</v>
      </c>
      <c r="L22" s="2">
        <v>13.112376577605</v>
      </c>
      <c r="M22" s="2">
        <v>12.2056586256551</v>
      </c>
      <c r="N22" s="2">
        <v>12.6844697158899</v>
      </c>
      <c r="O22" s="2">
        <v>6.99195830448628</v>
      </c>
      <c r="P22" s="2">
        <v>13.1909862998253</v>
      </c>
      <c r="Q22" s="2">
        <v>20.0000304567212</v>
      </c>
      <c r="R22" s="2">
        <v>22.6372952988041</v>
      </c>
      <c r="S22" s="2">
        <v>18.612531698267</v>
      </c>
      <c r="T22" s="2">
        <v>10.1659642793735</v>
      </c>
      <c r="U22" s="2">
        <v>13.4843982007621</v>
      </c>
      <c r="V22" s="2">
        <v>14.3034753834891</v>
      </c>
      <c r="W22" s="2">
        <v>14.8878177059406</v>
      </c>
      <c r="X22" s="2">
        <v>13.1674571676321</v>
      </c>
      <c r="Y22" s="2">
        <v>17.6894014455564</v>
      </c>
    </row>
    <row r="23" spans="1:25" ht="15">
      <c r="A23" s="2">
        <v>35.5</v>
      </c>
      <c r="B23" s="2">
        <v>-56.1578047213203</v>
      </c>
      <c r="C23" s="2">
        <v>-45.3438696899452</v>
      </c>
      <c r="D23" s="2">
        <v>-22.1569538558507</v>
      </c>
      <c r="E23" s="2">
        <v>3.33168500529382</v>
      </c>
      <c r="F23" s="2">
        <v>3.37126883559358</v>
      </c>
      <c r="G23" s="2">
        <v>8.22840611533638</v>
      </c>
      <c r="H23" s="2">
        <v>5.56799008934126</v>
      </c>
      <c r="I23" s="2">
        <v>2.60960034597872</v>
      </c>
      <c r="J23" s="2">
        <v>3.54873588137878</v>
      </c>
      <c r="K23" s="2">
        <v>11.3185727327439</v>
      </c>
      <c r="L23" s="2">
        <v>13.5098444061778</v>
      </c>
      <c r="M23" s="2">
        <v>13.2092956125248</v>
      </c>
      <c r="N23" s="2">
        <v>13.6863788771029</v>
      </c>
      <c r="O23" s="2">
        <v>7.16094794104129</v>
      </c>
      <c r="P23" s="2">
        <v>13.5354488303052</v>
      </c>
      <c r="Q23" s="2">
        <v>20.7740643197422</v>
      </c>
      <c r="R23" s="2">
        <v>23.4469470971851</v>
      </c>
      <c r="S23" s="2">
        <v>19.642620803569</v>
      </c>
      <c r="T23" s="2">
        <v>9.96854740658557</v>
      </c>
      <c r="U23" s="2">
        <v>13.8056905692649</v>
      </c>
      <c r="V23" s="2">
        <v>14.5646517470392</v>
      </c>
      <c r="W23" s="2">
        <v>15.3701814407615</v>
      </c>
      <c r="X23" s="2">
        <v>12.8277042376917</v>
      </c>
      <c r="Y23" s="2">
        <v>18.0214859318664</v>
      </c>
    </row>
    <row r="24" spans="1:25" ht="15">
      <c r="A24" s="2">
        <v>36</v>
      </c>
      <c r="B24" s="2">
        <v>-65.3268842429764</v>
      </c>
      <c r="C24" s="2">
        <v>-52.4561635646925</v>
      </c>
      <c r="D24" s="2">
        <v>-27.9748536751478</v>
      </c>
      <c r="E24" s="2">
        <v>1.37945566030714</v>
      </c>
      <c r="F24" s="2">
        <v>0.804151173394985</v>
      </c>
      <c r="G24" s="2">
        <v>6.45470346168395</v>
      </c>
      <c r="H24" s="2">
        <v>6.40423120740331</v>
      </c>
      <c r="I24" s="2">
        <v>3.70138681421736</v>
      </c>
      <c r="J24" s="2">
        <v>4.83079918918224</v>
      </c>
      <c r="K24" s="2">
        <v>11.242089411758</v>
      </c>
      <c r="L24" s="2">
        <v>14.2247591039567</v>
      </c>
      <c r="M24" s="2">
        <v>13.5598886854431</v>
      </c>
      <c r="N24" s="2">
        <v>14.6599664951133</v>
      </c>
      <c r="O24" s="2">
        <v>7.36200931050951</v>
      </c>
      <c r="P24" s="2">
        <v>14.3426437816737</v>
      </c>
      <c r="Q24" s="2">
        <v>21.387598548632</v>
      </c>
      <c r="R24" s="2">
        <v>23.9910670410545</v>
      </c>
      <c r="S24" s="2">
        <v>20.3196364490627</v>
      </c>
      <c r="T24" s="2">
        <v>9.93380546010349</v>
      </c>
      <c r="U24" s="2">
        <v>14.2747159442239</v>
      </c>
      <c r="V24" s="2">
        <v>14.7484857225597</v>
      </c>
      <c r="W24" s="2">
        <v>15.2097914391868</v>
      </c>
      <c r="X24" s="2">
        <v>12.6726229127191</v>
      </c>
      <c r="Y24" s="2">
        <v>18.5813655688295</v>
      </c>
    </row>
    <row r="25" spans="1:25" ht="15">
      <c r="A25" s="2">
        <v>36.5</v>
      </c>
      <c r="B25" s="2">
        <v>-75.813328415711</v>
      </c>
      <c r="C25" s="2">
        <v>-60.433342218361</v>
      </c>
      <c r="D25" s="2">
        <v>-34.5331349463532</v>
      </c>
      <c r="E25" s="2">
        <v>-0.799987687515227</v>
      </c>
      <c r="F25" s="2">
        <v>-1.71567009241096</v>
      </c>
      <c r="G25" s="2">
        <v>4.59991613673208</v>
      </c>
      <c r="H25" s="2">
        <v>7.30057617966781</v>
      </c>
      <c r="I25" s="2">
        <v>5.07733069208689</v>
      </c>
      <c r="J25" s="2">
        <v>5.89565747634924</v>
      </c>
      <c r="K25" s="2">
        <v>11.3481049992912</v>
      </c>
      <c r="L25" s="2">
        <v>15.0778100802488</v>
      </c>
      <c r="M25" s="2">
        <v>13.4740994535679</v>
      </c>
      <c r="N25" s="2">
        <v>15.1588402794887</v>
      </c>
      <c r="O25" s="2">
        <v>7.45132157664125</v>
      </c>
      <c r="P25" s="2">
        <v>15.7140989847783</v>
      </c>
      <c r="Q25" s="2">
        <v>21.4460845012979</v>
      </c>
      <c r="R25" s="2">
        <v>24.4061079989492</v>
      </c>
      <c r="S25" s="2">
        <v>20.5511644701392</v>
      </c>
      <c r="T25" s="2">
        <v>9.90333600209954</v>
      </c>
      <c r="U25" s="2">
        <v>14.6029390370869</v>
      </c>
      <c r="V25" s="2">
        <v>14.4859748939463</v>
      </c>
      <c r="W25" s="2">
        <v>15.305921921239</v>
      </c>
      <c r="X25" s="2">
        <v>12.6429101529733</v>
      </c>
      <c r="Y25" s="2">
        <v>18.8773667013363</v>
      </c>
    </row>
    <row r="26" spans="1:25" ht="15">
      <c r="A26" s="2">
        <v>37</v>
      </c>
      <c r="B26" s="2">
        <v>-87.8317285601222</v>
      </c>
      <c r="C26" s="2">
        <v>-69.6067425763831</v>
      </c>
      <c r="D26" s="2">
        <v>-41.7306147975661</v>
      </c>
      <c r="E26" s="2">
        <v>-2.98753988015665</v>
      </c>
      <c r="F26" s="2">
        <v>-4.62504035505231</v>
      </c>
      <c r="G26" s="2">
        <v>2.82230090883036</v>
      </c>
      <c r="H26" s="2">
        <v>8.14264828820114</v>
      </c>
      <c r="I26" s="2">
        <v>6.46288440335888</v>
      </c>
      <c r="J26" s="2">
        <v>7.10763342765256</v>
      </c>
      <c r="K26" s="2">
        <v>11.8970213729169</v>
      </c>
      <c r="L26" s="2">
        <v>15.7506001813499</v>
      </c>
      <c r="M26" s="2">
        <v>13.8172982055244</v>
      </c>
      <c r="N26" s="2">
        <v>15.6422192522896</v>
      </c>
      <c r="O26" s="2">
        <v>7.4740486311515</v>
      </c>
      <c r="P26" s="2">
        <v>16.8840324111389</v>
      </c>
      <c r="Q26" s="2">
        <v>21.4080375469595</v>
      </c>
      <c r="R26" s="2">
        <v>24.431021749333</v>
      </c>
      <c r="S26" s="2">
        <v>21.2424577935384</v>
      </c>
      <c r="T26" s="2">
        <v>9.81563458538278</v>
      </c>
      <c r="U26" s="2">
        <v>14.7799314466555</v>
      </c>
      <c r="V26" s="2">
        <v>14.3607489349799</v>
      </c>
      <c r="W26" s="2">
        <v>15.7794261232153</v>
      </c>
      <c r="X26" s="2">
        <v>12.5727585020529</v>
      </c>
      <c r="Y26" s="2">
        <v>19.0833795554404</v>
      </c>
    </row>
    <row r="27" spans="1:25" ht="15">
      <c r="A27" s="2">
        <v>37.5</v>
      </c>
      <c r="B27" s="2">
        <v>-101.036870512717</v>
      </c>
      <c r="C27" s="2">
        <v>-80.0363536051424</v>
      </c>
      <c r="D27" s="2">
        <v>-49.8801231389888</v>
      </c>
      <c r="E27" s="2">
        <v>-5.52301898601718</v>
      </c>
      <c r="F27" s="2">
        <v>-7.77994046622473</v>
      </c>
      <c r="G27" s="2">
        <v>0.730058038107245</v>
      </c>
      <c r="H27" s="2">
        <v>9.14357609760486</v>
      </c>
      <c r="I27" s="2">
        <v>7.82429467864472</v>
      </c>
      <c r="J27" s="2">
        <v>8.29852321631631</v>
      </c>
      <c r="K27" s="2">
        <v>12.1994564789242</v>
      </c>
      <c r="L27" s="2">
        <v>16.3007662675534</v>
      </c>
      <c r="M27" s="2">
        <v>14.0789237514881</v>
      </c>
      <c r="N27" s="2">
        <v>15.9667145493055</v>
      </c>
      <c r="O27" s="2">
        <v>7.42367921202913</v>
      </c>
      <c r="P27" s="2">
        <v>17.8622407180151</v>
      </c>
      <c r="Q27" s="2">
        <v>21.7032045716303</v>
      </c>
      <c r="R27" s="2">
        <v>24.4218102055283</v>
      </c>
      <c r="S27" s="2">
        <v>21.7940548598881</v>
      </c>
      <c r="T27" s="2">
        <v>9.9088002173213</v>
      </c>
      <c r="U27" s="2">
        <v>15.1147907775936</v>
      </c>
      <c r="V27" s="2">
        <v>14.5670786677817</v>
      </c>
      <c r="W27" s="2">
        <v>16.1222346281229</v>
      </c>
      <c r="X27" s="2">
        <v>12.2297253013469</v>
      </c>
      <c r="Y27" s="2">
        <v>19.2800604357044</v>
      </c>
    </row>
    <row r="28" spans="1:25" ht="15">
      <c r="A28" s="2">
        <v>38</v>
      </c>
      <c r="B28" s="2">
        <v>-116.326052824666</v>
      </c>
      <c r="C28" s="2">
        <v>-92.8638597716762</v>
      </c>
      <c r="D28" s="2">
        <v>-59.9597163674757</v>
      </c>
      <c r="E28" s="2">
        <v>-8.41357477496115</v>
      </c>
      <c r="F28" s="2">
        <v>-11.3883073797032</v>
      </c>
      <c r="G28" s="2">
        <v>-1.74530680942837</v>
      </c>
      <c r="H28" s="2">
        <v>10.1204563398372</v>
      </c>
      <c r="I28" s="2">
        <v>8.81425425777343</v>
      </c>
      <c r="J28" s="2">
        <v>9.16361526343474</v>
      </c>
      <c r="K28" s="2">
        <v>12.3090974816882</v>
      </c>
      <c r="L28" s="2">
        <v>16.5761228652425</v>
      </c>
      <c r="M28" s="2">
        <v>13.7824844988277</v>
      </c>
      <c r="N28" s="2">
        <v>16.3083283773718</v>
      </c>
      <c r="O28" s="2">
        <v>7.05163352876707</v>
      </c>
      <c r="P28" s="2">
        <v>18.7986961864188</v>
      </c>
      <c r="Q28" s="2">
        <v>21.8448780562635</v>
      </c>
      <c r="R28" s="2">
        <v>24.5909097734717</v>
      </c>
      <c r="S28" s="2">
        <v>22.0821004134967</v>
      </c>
      <c r="T28" s="2">
        <v>10.3971144477396</v>
      </c>
      <c r="U28" s="2">
        <v>15.3339761695613</v>
      </c>
      <c r="V28" s="2">
        <v>14.5215128213695</v>
      </c>
      <c r="W28" s="2">
        <v>16.5294608299262</v>
      </c>
      <c r="X28" s="2">
        <v>11.7761327484444</v>
      </c>
      <c r="Y28" s="2">
        <v>18.983829718027</v>
      </c>
    </row>
    <row r="29" spans="1:25" ht="15">
      <c r="A29" s="2">
        <v>38.5</v>
      </c>
      <c r="B29" s="2">
        <v>-135.251517825283</v>
      </c>
      <c r="C29" s="2">
        <v>-108.889859278032</v>
      </c>
      <c r="D29" s="2">
        <v>-72.2243718172649</v>
      </c>
      <c r="E29" s="2">
        <v>-11.6620002943127</v>
      </c>
      <c r="F29" s="2">
        <v>-15.9078397500947</v>
      </c>
      <c r="G29" s="2">
        <v>-4.60090886217631</v>
      </c>
      <c r="H29" s="2">
        <v>10.5948710548461</v>
      </c>
      <c r="I29" s="2">
        <v>9.5263807265203</v>
      </c>
      <c r="J29" s="2">
        <v>9.90749146227108</v>
      </c>
      <c r="K29" s="2">
        <v>12.6056920087915</v>
      </c>
      <c r="L29" s="2">
        <v>16.5251822498385</v>
      </c>
      <c r="M29" s="2">
        <v>13.915619799999</v>
      </c>
      <c r="N29" s="2">
        <v>16.5827242314127</v>
      </c>
      <c r="O29" s="2">
        <v>6.69145560530853</v>
      </c>
      <c r="P29" s="2">
        <v>19.3776972240447</v>
      </c>
      <c r="Q29" s="2">
        <v>22.1051679408192</v>
      </c>
      <c r="R29" s="2">
        <v>24.6479982372948</v>
      </c>
      <c r="S29" s="2">
        <v>22.294682055008</v>
      </c>
      <c r="T29" s="2">
        <v>10.5641043492539</v>
      </c>
      <c r="U29" s="2">
        <v>15.3378227206948</v>
      </c>
      <c r="V29" s="2">
        <v>14.5258468050644</v>
      </c>
      <c r="W29" s="2">
        <v>17.0162898308517</v>
      </c>
      <c r="X29" s="2">
        <v>11.2352477975805</v>
      </c>
      <c r="Y29" s="2">
        <v>18.5756722865615</v>
      </c>
    </row>
    <row r="30" spans="1:25" ht="15">
      <c r="A30" s="2">
        <v>39</v>
      </c>
      <c r="B30" s="2">
        <v>-157.803736565266</v>
      </c>
      <c r="C30" s="2">
        <v>-128.141377759331</v>
      </c>
      <c r="D30" s="2">
        <v>-86.4546874295182</v>
      </c>
      <c r="E30" s="2">
        <v>-15.2686512833126</v>
      </c>
      <c r="F30" s="2">
        <v>-21.3898064987059</v>
      </c>
      <c r="G30" s="2">
        <v>-7.94051776420952</v>
      </c>
      <c r="H30" s="2">
        <v>11.0597139657018</v>
      </c>
      <c r="I30" s="2">
        <v>10.2056960670083</v>
      </c>
      <c r="J30" s="2">
        <v>10.6850596699686</v>
      </c>
      <c r="K30" s="2">
        <v>12.9448116799969</v>
      </c>
      <c r="L30" s="2">
        <v>16.7009130995601</v>
      </c>
      <c r="M30" s="2">
        <v>14.6938906693625</v>
      </c>
      <c r="N30" s="2">
        <v>16.7352916519393</v>
      </c>
      <c r="O30" s="2">
        <v>6.45719535955459</v>
      </c>
      <c r="P30" s="2">
        <v>19.5232131249205</v>
      </c>
      <c r="Q30" s="2">
        <v>22.5853712056072</v>
      </c>
      <c r="R30" s="2">
        <v>24.7705619436002</v>
      </c>
      <c r="S30" s="2">
        <v>22.4946687029255</v>
      </c>
      <c r="T30" s="2">
        <v>10.4881545287117</v>
      </c>
      <c r="U30" s="2">
        <v>15.4372020475636</v>
      </c>
      <c r="V30" s="2">
        <v>14.9184827227587</v>
      </c>
      <c r="W30" s="2">
        <v>17.2578315254624</v>
      </c>
      <c r="X30" s="2">
        <v>10.7679409606129</v>
      </c>
      <c r="Y30" s="2">
        <v>18.8018243541889</v>
      </c>
    </row>
    <row r="31" spans="1:25" ht="15">
      <c r="A31" s="2">
        <v>39.5</v>
      </c>
      <c r="B31" s="2">
        <v>-184.622443707716</v>
      </c>
      <c r="C31" s="2">
        <v>-150.908629196423</v>
      </c>
      <c r="D31" s="2">
        <v>-103.777914317819</v>
      </c>
      <c r="E31" s="2"/>
      <c r="F31" s="2">
        <v>-27.9586010507197</v>
      </c>
      <c r="G31" s="2">
        <v>-11.8997565827195</v>
      </c>
      <c r="H31" s="2">
        <v>11.6792609498414</v>
      </c>
      <c r="I31" s="2">
        <v>10.7741270846379</v>
      </c>
      <c r="J31" s="2">
        <v>11.3512382955926</v>
      </c>
      <c r="K31" s="2">
        <v>12.8689895003746</v>
      </c>
      <c r="L31" s="2">
        <v>16.6725448827186</v>
      </c>
      <c r="M31" s="2">
        <v>15.0924199836705</v>
      </c>
      <c r="N31" s="2">
        <v>16.8173897892398</v>
      </c>
      <c r="O31" s="2">
        <v>6.27320844956705</v>
      </c>
      <c r="P31" s="2">
        <v>19.5144222584246</v>
      </c>
      <c r="Q31" s="2">
        <v>23.0019179702691</v>
      </c>
      <c r="R31" s="2">
        <v>25.3321366198103</v>
      </c>
      <c r="S31" s="2">
        <v>22.8284591155688</v>
      </c>
      <c r="T31" s="2">
        <v>10.523860722604</v>
      </c>
      <c r="U31" s="2">
        <v>15.4453837508387</v>
      </c>
      <c r="V31" s="2">
        <v>15.0690804219408</v>
      </c>
      <c r="W31" s="2">
        <v>17.2787031466395</v>
      </c>
      <c r="X31" s="2">
        <v>10.5292226710568</v>
      </c>
      <c r="Y31" s="2">
        <v>19.2314566210124</v>
      </c>
    </row>
    <row r="32" spans="1:25" ht="15">
      <c r="A32" s="2">
        <v>40</v>
      </c>
      <c r="B32" s="2">
        <v>-216.682366033311</v>
      </c>
      <c r="C32" s="2">
        <v>-178.365426952992</v>
      </c>
      <c r="D32" s="2">
        <v>-124.789661131551</v>
      </c>
      <c r="E32" s="2">
        <v>-24.9972066430572</v>
      </c>
      <c r="F32" s="2">
        <v>-36.4048730041268</v>
      </c>
      <c r="G32" s="2">
        <v>-16.6692077888175</v>
      </c>
      <c r="H32" s="2">
        <v>11.8158134954018</v>
      </c>
      <c r="I32" s="2">
        <v>11.346425948943</v>
      </c>
      <c r="J32" s="2">
        <v>11.8358591509957</v>
      </c>
      <c r="K32" s="2">
        <v>12.7314691378992</v>
      </c>
      <c r="L32" s="2">
        <v>16.6730292183794</v>
      </c>
      <c r="M32" s="2">
        <v>15.0035410098424</v>
      </c>
      <c r="N32" s="2">
        <v>16.6037073751146</v>
      </c>
      <c r="O32" s="2">
        <v>5.87644988869442</v>
      </c>
      <c r="P32" s="2">
        <v>19.2851107990938</v>
      </c>
      <c r="Q32" s="2">
        <v>23.1502643490985</v>
      </c>
      <c r="R32" s="2">
        <v>25.484699582142</v>
      </c>
      <c r="S32" s="2">
        <v>23.1594802938999</v>
      </c>
      <c r="T32" s="2">
        <v>10.6392258365149</v>
      </c>
      <c r="U32" s="2">
        <v>15.4692351877995</v>
      </c>
      <c r="V32" s="2">
        <v>14.6266552761435</v>
      </c>
      <c r="W32" s="2">
        <v>17.1429590885037</v>
      </c>
      <c r="X32" s="2">
        <v>10.6966118473003</v>
      </c>
      <c r="Y32" s="2">
        <v>19.3259196231453</v>
      </c>
    </row>
    <row r="33" spans="1:25" ht="15">
      <c r="A33" s="2">
        <v>40.5</v>
      </c>
      <c r="B33" s="2">
        <v>-254.331345590568</v>
      </c>
      <c r="C33" s="2">
        <v>-210.642621805548</v>
      </c>
      <c r="D33" s="2">
        <v>-149.483415258719</v>
      </c>
      <c r="E33" s="2">
        <v>-31.8659159417575</v>
      </c>
      <c r="F33" s="2">
        <v>-46.9925271172618</v>
      </c>
      <c r="G33" s="2">
        <v>-22.7643272126879</v>
      </c>
      <c r="H33" s="2">
        <v>11.7485843625628</v>
      </c>
      <c r="I33" s="2">
        <v>12.1819245773499</v>
      </c>
      <c r="J33" s="2">
        <v>12.1361353361663</v>
      </c>
      <c r="K33" s="2">
        <v>13.0562996220638</v>
      </c>
      <c r="L33" s="2">
        <v>17.0689224307228</v>
      </c>
      <c r="M33" s="2">
        <v>15.0791913759346</v>
      </c>
      <c r="N33" s="2">
        <v>15.7773288610715</v>
      </c>
      <c r="O33" s="2">
        <v>5.28414580780947</v>
      </c>
      <c r="P33" s="2">
        <v>19.1501197908672</v>
      </c>
      <c r="Q33" s="2">
        <v>23.1892630634563</v>
      </c>
      <c r="R33" s="2">
        <v>25.1364552339725</v>
      </c>
      <c r="S33" s="2">
        <v>23.4359484465621</v>
      </c>
      <c r="T33" s="2">
        <v>10.7031119410273</v>
      </c>
      <c r="U33" s="2">
        <v>15.7269376152892</v>
      </c>
      <c r="V33" s="2">
        <v>14.4199293571885</v>
      </c>
      <c r="W33" s="2">
        <v>16.8217351799264</v>
      </c>
      <c r="X33" s="2">
        <v>10.8902615904291</v>
      </c>
      <c r="Y33" s="2">
        <v>19.8501176129279</v>
      </c>
    </row>
    <row r="34" spans="1:25" ht="15">
      <c r="A34" s="2">
        <v>41</v>
      </c>
      <c r="B34" s="2">
        <v>-297.414413159882</v>
      </c>
      <c r="C34" s="2">
        <v>-247.404375032192</v>
      </c>
      <c r="D34" s="2">
        <v>-178.59216495134</v>
      </c>
      <c r="E34" s="2">
        <v>-40.5837122018318</v>
      </c>
      <c r="F34" s="2">
        <v>-60.3937173088022</v>
      </c>
      <c r="G34" s="2">
        <v>-30.5166425554254</v>
      </c>
      <c r="H34" s="2">
        <v>11.8403203599179</v>
      </c>
      <c r="I34" s="2">
        <v>12.9720656010815</v>
      </c>
      <c r="J34" s="2">
        <v>12.2125374323386</v>
      </c>
      <c r="K34" s="2">
        <v>13.2857760238724</v>
      </c>
      <c r="L34" s="2">
        <v>17.191321087607</v>
      </c>
      <c r="M34" s="2">
        <v>15.2115240120133</v>
      </c>
      <c r="N34" s="2">
        <v>14.8549253960598</v>
      </c>
      <c r="O34" s="2">
        <v>4.76643031484099</v>
      </c>
      <c r="P34" s="2">
        <v>18.631045350414</v>
      </c>
      <c r="Q34" s="2">
        <v>23.0185169888032</v>
      </c>
      <c r="R34" s="2">
        <v>25.1740746778603</v>
      </c>
      <c r="S34" s="2">
        <v>23.9421375058054</v>
      </c>
      <c r="T34" s="2">
        <v>10.5944122622294</v>
      </c>
      <c r="U34" s="2">
        <v>15.9268953902815</v>
      </c>
      <c r="V34" s="2">
        <v>14.108626128977</v>
      </c>
      <c r="W34" s="2">
        <v>16.4488920013515</v>
      </c>
      <c r="X34" s="2">
        <v>10.5882196379082</v>
      </c>
      <c r="Y34" s="2">
        <v>20.2150043418277</v>
      </c>
    </row>
    <row r="35" spans="1:25" ht="15">
      <c r="A35" s="2">
        <v>41.5</v>
      </c>
      <c r="B35" s="2">
        <v>-346.720968476328</v>
      </c>
      <c r="C35" s="2">
        <v>-289.800366510182</v>
      </c>
      <c r="D35" s="2">
        <v>-212.323488187129</v>
      </c>
      <c r="E35" s="2">
        <v>-52.4536951548415</v>
      </c>
      <c r="F35" s="2">
        <v>-78.3177714193108</v>
      </c>
      <c r="G35" s="2">
        <v>-40.8235844952409</v>
      </c>
      <c r="H35" s="2">
        <v>11.8738940953228</v>
      </c>
      <c r="I35" s="2">
        <v>13.3336060076375</v>
      </c>
      <c r="J35" s="2">
        <v>12.2932721761274</v>
      </c>
      <c r="K35" s="2">
        <v>12.8084633088515</v>
      </c>
      <c r="L35" s="2">
        <v>16.8497328741477</v>
      </c>
      <c r="M35" s="2">
        <v>14.7046525367592</v>
      </c>
      <c r="N35" s="2">
        <v>13.8326411813546</v>
      </c>
      <c r="O35" s="2">
        <v>4.21901676511993</v>
      </c>
      <c r="P35" s="2">
        <v>17.6938116116264</v>
      </c>
      <c r="Q35" s="2">
        <v>22.739970256752</v>
      </c>
      <c r="R35" s="2">
        <v>25.2116801436506</v>
      </c>
      <c r="S35" s="2">
        <v>24.462553263558</v>
      </c>
      <c r="T35" s="2">
        <v>10.5835665672255</v>
      </c>
      <c r="U35" s="2">
        <v>16.0724419489791</v>
      </c>
      <c r="V35" s="2">
        <v>13.3986172952197</v>
      </c>
      <c r="W35" s="2">
        <v>15.9586821829761</v>
      </c>
      <c r="X35" s="2">
        <v>10.0852184508887</v>
      </c>
      <c r="Y35" s="2">
        <v>20.0399918904673</v>
      </c>
    </row>
    <row r="36" spans="1:25" ht="15">
      <c r="A36" s="2">
        <v>42</v>
      </c>
      <c r="B36" s="2">
        <v>-401.482718189684</v>
      </c>
      <c r="C36" s="2">
        <v>-337.576754476447</v>
      </c>
      <c r="D36" s="2">
        <v>-250.278748758575</v>
      </c>
      <c r="E36" s="2">
        <v>-68.1972296735687</v>
      </c>
      <c r="F36" s="2">
        <v>-102.314581167175</v>
      </c>
      <c r="G36" s="2">
        <v>-55.0083516077153</v>
      </c>
      <c r="H36" s="2">
        <v>11.6779320007627</v>
      </c>
      <c r="I36" s="2">
        <v>13.3955385710514</v>
      </c>
      <c r="J36" s="2">
        <v>12.3126296296716</v>
      </c>
      <c r="K36" s="2">
        <v>12.4409927306135</v>
      </c>
      <c r="L36" s="2">
        <v>16.5884849029786</v>
      </c>
      <c r="M36" s="2">
        <v>14.006099068501</v>
      </c>
      <c r="N36" s="2">
        <v>12.4254596603597</v>
      </c>
      <c r="O36" s="2">
        <v>3.58558651441263</v>
      </c>
      <c r="P36" s="2">
        <v>16.8967074700429</v>
      </c>
      <c r="Q36" s="2">
        <v>22.4707275442735</v>
      </c>
      <c r="R36" s="2">
        <v>24.5736794443011</v>
      </c>
      <c r="S36" s="2">
        <v>24.2985770874442</v>
      </c>
      <c r="T36" s="2">
        <v>10.4162119343083</v>
      </c>
      <c r="U36" s="2">
        <v>16.0843491938623</v>
      </c>
      <c r="V36" s="2">
        <v>12.8456045725449</v>
      </c>
      <c r="W36" s="2">
        <v>15.2500863238691</v>
      </c>
      <c r="X36" s="2">
        <v>9.21607168059336</v>
      </c>
      <c r="Y36" s="2">
        <v>19.6561199728611</v>
      </c>
    </row>
    <row r="37" spans="1:25" ht="15">
      <c r="A37" s="2">
        <v>42.5</v>
      </c>
      <c r="B37" s="2">
        <v>-458.524552390942</v>
      </c>
      <c r="C37" s="2">
        <v>-387.874381566976</v>
      </c>
      <c r="D37" s="2">
        <v>-290.890865866012</v>
      </c>
      <c r="E37" s="2">
        <v>-88.7402325414968</v>
      </c>
      <c r="F37" s="2">
        <v>-133.95616639757</v>
      </c>
      <c r="G37" s="2">
        <v>-74.2212873516927</v>
      </c>
      <c r="H37" s="2">
        <v>11.2452633227206</v>
      </c>
      <c r="I37" s="2">
        <v>13.0971285590869</v>
      </c>
      <c r="J37" s="2">
        <v>12.1310459749293</v>
      </c>
      <c r="K37" s="2">
        <v>12.2824061927428</v>
      </c>
      <c r="L37" s="2">
        <v>15.8282044957425</v>
      </c>
      <c r="M37" s="2">
        <v>13.8598810566054</v>
      </c>
      <c r="N37" s="2">
        <v>11.3112607916971</v>
      </c>
      <c r="O37" s="2">
        <v>2.98413584417284</v>
      </c>
      <c r="P37" s="2">
        <v>16.1841293334071</v>
      </c>
      <c r="Q37" s="2">
        <v>22.0965047487795</v>
      </c>
      <c r="R37" s="2">
        <v>24.1588146383367</v>
      </c>
      <c r="S37" s="2">
        <v>23.9903525928584</v>
      </c>
      <c r="T37" s="2">
        <v>9.91612292616685</v>
      </c>
      <c r="U37" s="2">
        <v>15.6064261813024</v>
      </c>
      <c r="V37" s="2">
        <v>12.335378228364</v>
      </c>
      <c r="W37" s="2">
        <v>14.1944973601525</v>
      </c>
      <c r="X37" s="2">
        <v>7.92392683755912</v>
      </c>
      <c r="Y37" s="2">
        <v>19.2487140544814</v>
      </c>
    </row>
    <row r="38" spans="1:25" ht="15">
      <c r="A38" s="2">
        <v>43</v>
      </c>
      <c r="B38" s="2">
        <v>-514.971765477167</v>
      </c>
      <c r="C38" s="2">
        <v>-438.571639057579</v>
      </c>
      <c r="D38" s="2">
        <v>-332.231418783944</v>
      </c>
      <c r="E38" s="2">
        <v>-116.76316153906</v>
      </c>
      <c r="F38" s="2">
        <v>-176.167496260053</v>
      </c>
      <c r="G38" s="2">
        <v>-99.6132619586159</v>
      </c>
      <c r="H38" s="2">
        <v>10.7420735033916</v>
      </c>
      <c r="I38" s="2">
        <v>12.7416441589259</v>
      </c>
      <c r="J38" s="2">
        <v>12.1353272043721</v>
      </c>
      <c r="K38" s="2">
        <v>11.3802218829449</v>
      </c>
      <c r="L38" s="2">
        <v>14.6815684617325</v>
      </c>
      <c r="M38" s="2">
        <v>13.6017156611299</v>
      </c>
      <c r="N38" s="2">
        <v>10.6023728085468</v>
      </c>
      <c r="O38" s="2">
        <v>2.55176135104529</v>
      </c>
      <c r="P38" s="2">
        <v>14.7334878216989</v>
      </c>
      <c r="Q38" s="2">
        <v>21.4295747292433</v>
      </c>
      <c r="R38" s="2">
        <v>23.8263368671024</v>
      </c>
      <c r="S38" s="2">
        <v>23.1785072152229</v>
      </c>
      <c r="T38" s="2">
        <v>9.07406621763948</v>
      </c>
      <c r="U38" s="2">
        <v>14.638594071078</v>
      </c>
      <c r="V38" s="2">
        <v>11.0526027986145</v>
      </c>
      <c r="W38" s="2">
        <v>12.9986188133375</v>
      </c>
      <c r="X38" s="2">
        <v>6.87611962953628</v>
      </c>
      <c r="Y38" s="2">
        <v>18.4767238016216</v>
      </c>
    </row>
    <row r="39" spans="1:25" ht="15">
      <c r="A39" s="2">
        <v>43.5</v>
      </c>
      <c r="B39" s="2">
        <v>-566.913547062512</v>
      </c>
      <c r="C39" s="2">
        <v>-487.683364084015</v>
      </c>
      <c r="D39" s="2">
        <v>-372.243210742507</v>
      </c>
      <c r="E39" s="2">
        <v>-154.85354024813</v>
      </c>
      <c r="F39" s="2">
        <v>-231.323882856164</v>
      </c>
      <c r="G39" s="2">
        <v>-133.434660475714</v>
      </c>
      <c r="H39" s="2">
        <v>10.084174860668</v>
      </c>
      <c r="I39" s="2">
        <v>12.4332428281791</v>
      </c>
      <c r="J39" s="2">
        <v>12.0082201561614</v>
      </c>
      <c r="K39" s="2">
        <v>10.1687504663705</v>
      </c>
      <c r="L39" s="2">
        <v>13.7687123217181</v>
      </c>
      <c r="M39" s="2">
        <v>12.5802465553709</v>
      </c>
      <c r="N39" s="2">
        <v>9.71668349851632</v>
      </c>
      <c r="O39" s="2">
        <v>1.65817399070011</v>
      </c>
      <c r="P39" s="2">
        <v>13.0910683035037</v>
      </c>
      <c r="Q39" s="2">
        <v>20.4328918724385</v>
      </c>
      <c r="R39" s="2">
        <v>22.6400278450074</v>
      </c>
      <c r="S39" s="2">
        <v>21.966580040897</v>
      </c>
      <c r="T39" s="2">
        <v>8.33300791928866</v>
      </c>
      <c r="U39" s="2">
        <v>13.6573132138514</v>
      </c>
      <c r="V39" s="2">
        <v>9.90598395884604</v>
      </c>
      <c r="W39" s="2">
        <v>11.6146045193085</v>
      </c>
      <c r="X39" s="2">
        <v>6.02326389961252</v>
      </c>
      <c r="Y39" s="2">
        <v>17.52404231692</v>
      </c>
    </row>
    <row r="40" spans="1:25" ht="15">
      <c r="A40" s="2">
        <v>44</v>
      </c>
      <c r="B40" s="2">
        <v>-607.313126831182</v>
      </c>
      <c r="C40" s="2">
        <v>-529.258865794904</v>
      </c>
      <c r="D40" s="2">
        <v>-407.246089616298</v>
      </c>
      <c r="E40" s="2">
        <v>-205.202195893572</v>
      </c>
      <c r="F40" s="2">
        <v>-300.806687332881</v>
      </c>
      <c r="G40" s="2">
        <v>-177.302352649065</v>
      </c>
      <c r="H40" s="2">
        <v>9.16354027768369</v>
      </c>
      <c r="I40" s="2">
        <v>12.1388410784362</v>
      </c>
      <c r="J40" s="2">
        <v>11.3372055561724</v>
      </c>
      <c r="K40" s="2">
        <v>9.30248855337413</v>
      </c>
      <c r="L40" s="2">
        <v>12.8370048549526</v>
      </c>
      <c r="M40" s="2">
        <v>11.5938315510989</v>
      </c>
      <c r="N40" s="2">
        <v>8.71720338943726</v>
      </c>
      <c r="O40" s="2">
        <v>0.358230544402204</v>
      </c>
      <c r="P40" s="2">
        <v>11.8337737154711</v>
      </c>
      <c r="Q40" s="2">
        <v>19.3773886673507</v>
      </c>
      <c r="R40" s="2">
        <v>21.4901861322628</v>
      </c>
      <c r="S40" s="2">
        <v>20.8278562213308</v>
      </c>
      <c r="T40" s="2">
        <v>7.51365559023202</v>
      </c>
      <c r="U40" s="2">
        <v>12.268335012444</v>
      </c>
      <c r="V40" s="2">
        <v>9.01270048084086</v>
      </c>
      <c r="W40" s="2">
        <v>10.1868810168442</v>
      </c>
      <c r="X40" s="2">
        <v>4.88919471932951</v>
      </c>
      <c r="Y40" s="2">
        <v>16.2350744456026</v>
      </c>
    </row>
    <row r="41" spans="1:25" ht="15">
      <c r="A41" s="2">
        <v>44.5</v>
      </c>
      <c r="B41" s="2">
        <v>-628.674328534484</v>
      </c>
      <c r="C41" s="2">
        <v>-555.895478849366</v>
      </c>
      <c r="D41" s="2">
        <v>-431.278134081496</v>
      </c>
      <c r="E41" s="2">
        <v>-269.565120863088</v>
      </c>
      <c r="F41" s="2">
        <v>-383.70709116315</v>
      </c>
      <c r="G41" s="2">
        <v>-230.433824879835</v>
      </c>
      <c r="H41" s="2">
        <v>8.12532512629895</v>
      </c>
      <c r="I41" s="2">
        <v>12.0249805808309</v>
      </c>
      <c r="J41" s="2">
        <v>10.6439400880596</v>
      </c>
      <c r="K41" s="2">
        <v>8.2452275036652</v>
      </c>
      <c r="L41" s="2">
        <v>11.5536449952884</v>
      </c>
      <c r="M41" s="2">
        <v>10.7992748286956</v>
      </c>
      <c r="N41" s="2">
        <v>7.78978772848166</v>
      </c>
      <c r="O41" s="2">
        <v>-1.04419121515087</v>
      </c>
      <c r="P41" s="2">
        <v>9.98446875288426</v>
      </c>
      <c r="Q41" s="2">
        <v>18.3574900323055</v>
      </c>
      <c r="R41" s="2">
        <v>20.4476601875039</v>
      </c>
      <c r="S41" s="2">
        <v>19.5859407873028</v>
      </c>
      <c r="T41" s="2">
        <v>6.38549310708629</v>
      </c>
      <c r="U41" s="2">
        <v>10.6313106619961</v>
      </c>
      <c r="V41" s="2">
        <v>7.36438485916017</v>
      </c>
      <c r="W41" s="2">
        <v>8.98787692441408</v>
      </c>
      <c r="X41" s="2">
        <v>3.89301839604991</v>
      </c>
      <c r="Y41" s="2">
        <v>14.8833028268042</v>
      </c>
    </row>
    <row r="42" spans="1:25" ht="15">
      <c r="A42" s="2">
        <v>45</v>
      </c>
      <c r="B42" s="2">
        <v>-626.735733068494</v>
      </c>
      <c r="C42" s="2">
        <v>-563.766329715459</v>
      </c>
      <c r="D42" s="2">
        <v>-440.28176965498</v>
      </c>
      <c r="E42" s="2">
        <v>-348.663570614064</v>
      </c>
      <c r="F42" s="2">
        <v>-475.403156551921</v>
      </c>
      <c r="G42" s="2">
        <v>-290.518864061463</v>
      </c>
      <c r="H42" s="2">
        <v>7.15251984887266</v>
      </c>
      <c r="I42" s="2">
        <v>12.0487881005716</v>
      </c>
      <c r="J42" s="2">
        <v>9.82123653111012</v>
      </c>
      <c r="K42" s="2">
        <v>6.77392991953548</v>
      </c>
      <c r="L42" s="2">
        <v>10.3612014206991</v>
      </c>
      <c r="M42" s="2">
        <v>9.08764944342977</v>
      </c>
      <c r="N42" s="2">
        <v>6.50333137233486</v>
      </c>
      <c r="O42" s="2">
        <v>-2.4108745975754</v>
      </c>
      <c r="P42" s="2">
        <v>7.69938778193568</v>
      </c>
      <c r="Q42" s="2">
        <v>17.094599888463</v>
      </c>
      <c r="R42" s="2">
        <v>18.8964012389747</v>
      </c>
      <c r="S42" s="2">
        <v>18.2509059231741</v>
      </c>
      <c r="T42" s="2">
        <v>4.99139105213669</v>
      </c>
      <c r="U42" s="2">
        <v>9.2604763714171</v>
      </c>
      <c r="V42" s="2">
        <v>5.92248493784871</v>
      </c>
      <c r="W42" s="2">
        <v>7.76879117997191</v>
      </c>
      <c r="X42" s="2">
        <v>2.64937670995153</v>
      </c>
      <c r="Y42" s="2">
        <v>13.7187323391793</v>
      </c>
    </row>
    <row r="43" spans="1:25" ht="15">
      <c r="A43" s="2">
        <v>45.5</v>
      </c>
      <c r="B43" s="2">
        <v>-598.755253577722</v>
      </c>
      <c r="C43" s="2">
        <v>-550.137366579182</v>
      </c>
      <c r="D43" s="2">
        <v>-432.232076178943</v>
      </c>
      <c r="E43" s="2">
        <v>-438.88262769617</v>
      </c>
      <c r="F43" s="2">
        <v>-566.229904196103</v>
      </c>
      <c r="G43" s="2">
        <v>-353.085612423005</v>
      </c>
      <c r="H43" s="2">
        <v>6.10343060009467</v>
      </c>
      <c r="I43" s="2">
        <v>11.1446836170926</v>
      </c>
      <c r="J43" s="2">
        <v>8.27495804024761</v>
      </c>
      <c r="K43" s="2">
        <v>5.30853284631223</v>
      </c>
      <c r="L43" s="2">
        <v>8.98469398569386</v>
      </c>
      <c r="M43" s="2">
        <v>7.17938889696131</v>
      </c>
      <c r="N43" s="2">
        <v>4.57967564480919</v>
      </c>
      <c r="O43" s="2">
        <v>-4.11514012458025</v>
      </c>
      <c r="P43" s="2">
        <v>5.88303470382994</v>
      </c>
      <c r="Q43" s="2">
        <v>15.7623403125464</v>
      </c>
      <c r="R43" s="2">
        <v>17.498894499196</v>
      </c>
      <c r="S43" s="2">
        <v>17.2465971697026</v>
      </c>
      <c r="T43" s="2">
        <v>3.50908050266582</v>
      </c>
      <c r="U43" s="2">
        <v>7.72109820181026</v>
      </c>
      <c r="V43" s="2">
        <v>4.9399760051158</v>
      </c>
      <c r="W43" s="2">
        <v>6.35923154982515</v>
      </c>
      <c r="X43" s="2">
        <v>0.637202332495349</v>
      </c>
      <c r="Y43" s="2">
        <v>12.4039513330973</v>
      </c>
    </row>
    <row r="44" spans="1:25" ht="15">
      <c r="A44" s="2">
        <v>46</v>
      </c>
      <c r="B44" s="2">
        <v>-544.63339133849</v>
      </c>
      <c r="C44" s="2">
        <v>-511.963675589597</v>
      </c>
      <c r="D44" s="2">
        <v>-405.388187999247</v>
      </c>
      <c r="E44" s="2">
        <v>-529.914338556347</v>
      </c>
      <c r="F44" s="2">
        <v>-641.924365282049</v>
      </c>
      <c r="G44" s="2">
        <v>-408.065259433345</v>
      </c>
      <c r="H44" s="2">
        <v>4.948034406977</v>
      </c>
      <c r="I44" s="2">
        <v>9.34190354962322</v>
      </c>
      <c r="J44" s="2">
        <v>6.50617320124582</v>
      </c>
      <c r="K44" s="2">
        <v>3.61662025217504</v>
      </c>
      <c r="L44" s="2">
        <v>6.97807886379246</v>
      </c>
      <c r="M44" s="2">
        <v>5.59431603094754</v>
      </c>
      <c r="N44" s="2">
        <v>2.30555526568605</v>
      </c>
      <c r="O44" s="2">
        <v>-5.92504654506968</v>
      </c>
      <c r="P44" s="2">
        <v>3.93982518762118</v>
      </c>
      <c r="Q44" s="2">
        <v>14.5344570011889</v>
      </c>
      <c r="R44" s="2">
        <v>16.447475961588</v>
      </c>
      <c r="S44" s="2">
        <v>15.6514163596728</v>
      </c>
      <c r="T44" s="2">
        <v>1.83050048552354</v>
      </c>
      <c r="U44" s="2">
        <v>5.65131346522617</v>
      </c>
      <c r="V44" s="2">
        <v>2.66097750317351</v>
      </c>
      <c r="W44" s="2">
        <v>4.76711518897366</v>
      </c>
      <c r="X44" s="2">
        <v>-1.36164594488588</v>
      </c>
      <c r="Y44" s="2">
        <v>10.7281885047596</v>
      </c>
    </row>
    <row r="45" spans="1:25" ht="15">
      <c r="A45" s="2">
        <v>46.5</v>
      </c>
      <c r="B45" s="2">
        <v>-469.78637504727</v>
      </c>
      <c r="C45" s="2">
        <v>-453.444396979862</v>
      </c>
      <c r="D45" s="2">
        <v>-362.377323627512</v>
      </c>
      <c r="E45" s="2">
        <v>-606.945029815943</v>
      </c>
      <c r="F45" s="2">
        <v>-686.715248465502</v>
      </c>
      <c r="G45" s="2">
        <v>-444.464493284975</v>
      </c>
      <c r="H45" s="2">
        <v>3.59289196855468</v>
      </c>
      <c r="I45" s="2">
        <v>7.07188222444245</v>
      </c>
      <c r="J45" s="2">
        <v>4.4800933529699</v>
      </c>
      <c r="K45" s="2">
        <v>1.76907717868198</v>
      </c>
      <c r="L45" s="2">
        <v>4.67584304107447</v>
      </c>
      <c r="M45" s="2">
        <v>3.42309086679745</v>
      </c>
      <c r="N45" s="2">
        <v>-0.0802075380750011</v>
      </c>
      <c r="O45" s="2">
        <v>-7.84716832690162</v>
      </c>
      <c r="P45" s="2">
        <v>1.27019533523594</v>
      </c>
      <c r="Q45" s="2">
        <v>12.7601559437906</v>
      </c>
      <c r="R45" s="2">
        <v>14.6140647444876</v>
      </c>
      <c r="S45" s="2">
        <v>12.8260703625161</v>
      </c>
      <c r="T45" s="2">
        <v>-0.448607043131346</v>
      </c>
      <c r="U45" s="2">
        <v>3.5145188548214</v>
      </c>
      <c r="V45" s="2">
        <v>-0.638695053285574</v>
      </c>
      <c r="W45" s="2">
        <v>2.57136376930134</v>
      </c>
      <c r="X45" s="2">
        <v>-3.64606951240285</v>
      </c>
      <c r="Y45" s="2">
        <v>8.54881270973886</v>
      </c>
    </row>
    <row r="46" spans="1:25" ht="15">
      <c r="A46" s="2">
        <v>47</v>
      </c>
      <c r="B46" s="2">
        <v>-384.673336952591</v>
      </c>
      <c r="C46" s="2">
        <v>-384.382039000003</v>
      </c>
      <c r="D46" s="2">
        <v>-310.877371945953</v>
      </c>
      <c r="E46" s="2">
        <v>-655.135700722091</v>
      </c>
      <c r="F46" s="2">
        <v>-690.283652344055</v>
      </c>
      <c r="G46" s="2">
        <v>-455.349468480135</v>
      </c>
      <c r="H46" s="2">
        <v>1.94165633307495</v>
      </c>
      <c r="I46" s="2">
        <v>4.01684757377893</v>
      </c>
      <c r="J46" s="2">
        <v>1.91398114730384</v>
      </c>
      <c r="K46" s="2">
        <v>-0.164397189878059</v>
      </c>
      <c r="L46" s="2">
        <v>2.49802875651517</v>
      </c>
      <c r="M46" s="2">
        <v>0.639482449336128</v>
      </c>
      <c r="N46" s="2">
        <v>-2.49243898212671</v>
      </c>
      <c r="O46" s="2">
        <v>-10.0100993865791</v>
      </c>
      <c r="P46" s="2">
        <v>-1.42968549589807</v>
      </c>
      <c r="Q46" s="2">
        <v>10.4496679506226</v>
      </c>
      <c r="R46" s="2">
        <v>12.3070072248622</v>
      </c>
      <c r="S46" s="2">
        <v>9.86814723365899</v>
      </c>
      <c r="T46" s="2">
        <v>-2.85122177724043</v>
      </c>
      <c r="U46" s="2">
        <v>1.41808814073875</v>
      </c>
      <c r="V46" s="2">
        <v>-3.68806291338854</v>
      </c>
      <c r="W46" s="2">
        <v>-0.368813596846167</v>
      </c>
      <c r="X46" s="2">
        <v>-6.65113877400813</v>
      </c>
      <c r="Y46" s="2">
        <v>5.77633485079412</v>
      </c>
    </row>
    <row r="47" spans="1:25" ht="15">
      <c r="A47" s="2">
        <v>47.5</v>
      </c>
      <c r="B47" s="2">
        <v>-299.629451182338</v>
      </c>
      <c r="C47" s="2">
        <v>-312.397414139746</v>
      </c>
      <c r="D47" s="2">
        <v>-257.673757576845</v>
      </c>
      <c r="E47" s="2">
        <v>-662.527576759099</v>
      </c>
      <c r="F47" s="2">
        <v>-650.427418875474</v>
      </c>
      <c r="G47" s="2">
        <v>-437.357620233772</v>
      </c>
      <c r="H47" s="2">
        <v>0.226890134113034</v>
      </c>
      <c r="I47" s="2">
        <v>0.175646653701733</v>
      </c>
      <c r="J47" s="2">
        <v>-0.887439354382309</v>
      </c>
      <c r="K47" s="2">
        <v>-2.33452007479059</v>
      </c>
      <c r="L47" s="2">
        <v>-0.125503378768371</v>
      </c>
      <c r="M47" s="2">
        <v>-2.00223451694023</v>
      </c>
      <c r="N47" s="2">
        <v>-5.13148671678391</v>
      </c>
      <c r="O47" s="2">
        <v>-12.533226000168</v>
      </c>
      <c r="P47" s="2">
        <v>-4.38669933286064</v>
      </c>
      <c r="Q47" s="2">
        <v>7.87736212642574</v>
      </c>
      <c r="R47" s="2">
        <v>9.56289878370308</v>
      </c>
      <c r="S47" s="2">
        <v>6.43330315657477</v>
      </c>
      <c r="T47" s="2">
        <v>-5.43863435816922</v>
      </c>
      <c r="U47" s="2">
        <v>-1.30114981319377</v>
      </c>
      <c r="V47" s="2">
        <v>-7.56989172665146</v>
      </c>
      <c r="W47" s="2">
        <v>-3.42151206377298</v>
      </c>
      <c r="X47" s="2">
        <v>-9.54337990424983</v>
      </c>
      <c r="Y47" s="2">
        <v>2.34634108580428</v>
      </c>
    </row>
    <row r="48" spans="1:25" ht="15">
      <c r="A48" s="2">
        <v>48</v>
      </c>
      <c r="B48" s="2">
        <v>-221.47581923069</v>
      </c>
      <c r="C48" s="2">
        <v>-243.882513393114</v>
      </c>
      <c r="D48" s="2">
        <v>-206.983440401195</v>
      </c>
      <c r="E48" s="2">
        <v>-624.198579576311</v>
      </c>
      <c r="F48" s="2">
        <v>-572.940663776091</v>
      </c>
      <c r="G48" s="2">
        <v>-392.440317922363</v>
      </c>
      <c r="H48" s="2">
        <v>-2.05911470911184</v>
      </c>
      <c r="I48" s="2">
        <v>-3.4455253604001</v>
      </c>
      <c r="J48" s="2">
        <v>-3.95257015086463</v>
      </c>
      <c r="K48" s="2">
        <v>-4.48300608484635</v>
      </c>
      <c r="L48" s="2">
        <v>-3.27419064713342</v>
      </c>
      <c r="M48" s="2">
        <v>-4.99357919366764</v>
      </c>
      <c r="N48" s="2">
        <v>-7.73897610684878</v>
      </c>
      <c r="O48" s="2">
        <v>-15.4362198567678</v>
      </c>
      <c r="P48" s="2">
        <v>-8.02933227739777</v>
      </c>
      <c r="Q48" s="2">
        <v>5.07830565342101</v>
      </c>
      <c r="R48" s="2">
        <v>5.90546783476179</v>
      </c>
      <c r="S48" s="2">
        <v>1.94601781094514</v>
      </c>
      <c r="T48" s="2">
        <v>-8.37275548698972</v>
      </c>
      <c r="U48" s="2">
        <v>-4.12149737210893</v>
      </c>
      <c r="V48" s="2">
        <v>-12.3696054745699</v>
      </c>
      <c r="W48" s="2">
        <v>-6.53623791925975</v>
      </c>
      <c r="X48" s="2">
        <v>-12.2758798380345</v>
      </c>
      <c r="Y48" s="2">
        <v>-1.50269855454087</v>
      </c>
    </row>
    <row r="49" spans="1:25" ht="15">
      <c r="A49" s="2">
        <v>48.5</v>
      </c>
      <c r="B49" s="2">
        <v>-155.651801668598</v>
      </c>
      <c r="C49" s="2">
        <v>-185.95262290655</v>
      </c>
      <c r="D49" s="2">
        <v>-163.294866799143</v>
      </c>
      <c r="E49" s="2">
        <v>-547.895133483145</v>
      </c>
      <c r="F49" s="2">
        <v>-473.365389700723</v>
      </c>
      <c r="G49" s="2">
        <v>-330.639779327594</v>
      </c>
      <c r="H49" s="2">
        <v>-5.0476575289785</v>
      </c>
      <c r="I49" s="2">
        <v>-6.97729028082108</v>
      </c>
      <c r="J49" s="2">
        <v>-7.39382196593499</v>
      </c>
      <c r="K49" s="2">
        <v>-6.55940301290934</v>
      </c>
      <c r="L49" s="2">
        <v>-6.18527281028435</v>
      </c>
      <c r="M49" s="2">
        <v>-8.56885998445478</v>
      </c>
      <c r="N49" s="2">
        <v>-10.1065361669492</v>
      </c>
      <c r="O49" s="2">
        <v>-18.3102188476289</v>
      </c>
      <c r="P49" s="2">
        <v>-11.7402544299925</v>
      </c>
      <c r="Q49" s="2">
        <v>2.32928350079555</v>
      </c>
      <c r="R49" s="2">
        <v>1.78524130685992</v>
      </c>
      <c r="S49" s="2">
        <v>-2.14415973022608</v>
      </c>
      <c r="T49" s="2">
        <v>-11.3730839104542</v>
      </c>
      <c r="U49" s="2">
        <v>-6.68185329774462</v>
      </c>
      <c r="V49" s="2">
        <v>-16.7137916256761</v>
      </c>
      <c r="W49" s="2">
        <v>-9.35296301354606</v>
      </c>
      <c r="X49" s="2">
        <v>-15.6862606624444</v>
      </c>
      <c r="Y49" s="2">
        <v>-5.63250610293312</v>
      </c>
    </row>
    <row r="50" spans="1:25" ht="15">
      <c r="A50" s="2">
        <v>49</v>
      </c>
      <c r="B50" s="2">
        <v>-104.584754507572</v>
      </c>
      <c r="C50" s="2">
        <v>-139.991512988147</v>
      </c>
      <c r="D50" s="2">
        <v>-128.773316771999</v>
      </c>
      <c r="E50" s="2">
        <v>-450.25705523352</v>
      </c>
      <c r="F50" s="2">
        <v>-370.888497161716</v>
      </c>
      <c r="G50" s="2">
        <v>-264.174976189104</v>
      </c>
      <c r="H50" s="2">
        <v>-8.32599242592522</v>
      </c>
      <c r="I50" s="2">
        <v>-11.0131250851046</v>
      </c>
      <c r="J50" s="2">
        <v>-11.0796850497072</v>
      </c>
      <c r="K50" s="2">
        <v>-9.07674210128334</v>
      </c>
      <c r="L50" s="2">
        <v>-9.4196045850058</v>
      </c>
      <c r="M50" s="2">
        <v>-12.2419505727917</v>
      </c>
      <c r="N50" s="2">
        <v>-12.7444469626104</v>
      </c>
      <c r="O50" s="2">
        <v>-21.558984088668</v>
      </c>
      <c r="P50" s="2">
        <v>-15.6537873069155</v>
      </c>
      <c r="Q50" s="2">
        <v>-0.40619279648422</v>
      </c>
      <c r="R50" s="2">
        <v>-2.6651864186083</v>
      </c>
      <c r="S50" s="2">
        <v>-5.48319428161778</v>
      </c>
      <c r="T50" s="2">
        <v>-14.034527713858</v>
      </c>
      <c r="U50" s="2">
        <v>-9.55725293167393</v>
      </c>
      <c r="V50" s="2">
        <v>-20.5976351046238</v>
      </c>
      <c r="W50" s="2">
        <v>-11.9627638556119</v>
      </c>
      <c r="X50" s="2">
        <v>-19.1245472343328</v>
      </c>
      <c r="Y50" s="2">
        <v>-9.5203095646176</v>
      </c>
    </row>
    <row r="51" spans="1:25" ht="15">
      <c r="A51" s="2">
        <v>49.5</v>
      </c>
      <c r="B51" s="2">
        <v>-66.2272649543818</v>
      </c>
      <c r="C51" s="2">
        <v>-103.861036833237</v>
      </c>
      <c r="D51" s="2">
        <v>-101.263101914955</v>
      </c>
      <c r="E51" s="2">
        <v>-350.11451665258</v>
      </c>
      <c r="F51" s="2">
        <v>-279.400571496788</v>
      </c>
      <c r="G51" s="2">
        <v>-202.477704130812</v>
      </c>
      <c r="H51" s="2">
        <v>-12.1551244234402</v>
      </c>
      <c r="I51" s="2">
        <v>-15.1494149354749</v>
      </c>
      <c r="J51" s="2">
        <v>-15.4199702326166</v>
      </c>
      <c r="K51" s="2">
        <v>-12.0868620035571</v>
      </c>
      <c r="L51" s="2">
        <v>-13.2718190740288</v>
      </c>
      <c r="M51" s="2">
        <v>-16.284234118127</v>
      </c>
      <c r="N51" s="2">
        <v>-16.1669248734465</v>
      </c>
      <c r="O51" s="2">
        <v>-25.535167082033</v>
      </c>
      <c r="P51" s="2">
        <v>-20.5412246001666</v>
      </c>
      <c r="Q51" s="2">
        <v>-3.74251175105201</v>
      </c>
      <c r="R51" s="2">
        <v>-7.53493979679297</v>
      </c>
      <c r="S51" s="2">
        <v>-9.5043769216104</v>
      </c>
      <c r="T51" s="2">
        <v>-16.8407220042726</v>
      </c>
      <c r="U51" s="2">
        <v>-13.0362184698695</v>
      </c>
      <c r="V51" s="2">
        <v>-24.936817248518</v>
      </c>
      <c r="W51" s="2">
        <v>-14.902987683674</v>
      </c>
      <c r="X51" s="2">
        <v>-22.7051202810986</v>
      </c>
      <c r="Y51" s="2">
        <v>-13.6236996772943</v>
      </c>
    </row>
    <row r="52" spans="1:25" ht="15">
      <c r="A52" s="2">
        <v>50</v>
      </c>
      <c r="B52" s="2">
        <v>-36.8136172571001</v>
      </c>
      <c r="C52" s="2">
        <v>-76.5176287454719</v>
      </c>
      <c r="D52" s="2">
        <v>-79.3565444725207</v>
      </c>
      <c r="E52" s="2">
        <v>-261.224787334038</v>
      </c>
      <c r="F52" s="2">
        <v>-206.208094950988</v>
      </c>
      <c r="G52" s="2">
        <v>-151.901931897752</v>
      </c>
      <c r="H52" s="2">
        <v>-16.9914803187174</v>
      </c>
      <c r="I52" s="2">
        <v>-19.5184257398259</v>
      </c>
      <c r="J52" s="2">
        <v>-20.3621010877283</v>
      </c>
      <c r="K52" s="2">
        <v>-15.4276148061883</v>
      </c>
      <c r="L52" s="2">
        <v>-17.3456758018104</v>
      </c>
      <c r="M52" s="2">
        <v>-21.0902180456822</v>
      </c>
      <c r="N52" s="2">
        <v>-20.5974268005722</v>
      </c>
      <c r="O52" s="2">
        <v>-30.4689690907899</v>
      </c>
      <c r="P52" s="2">
        <v>-26.4581728086658</v>
      </c>
      <c r="Q52" s="2">
        <v>-7.05245574235403</v>
      </c>
      <c r="R52" s="2">
        <v>-12.4381868625519</v>
      </c>
      <c r="S52" s="2">
        <v>-13.9002635569722</v>
      </c>
      <c r="T52" s="2">
        <v>-20.0229952978556</v>
      </c>
      <c r="U52" s="2">
        <v>-16.7129087264406</v>
      </c>
      <c r="V52" s="2">
        <v>-29.7664175773432</v>
      </c>
      <c r="W52" s="2">
        <v>-18.3213736726061</v>
      </c>
      <c r="X52" s="2">
        <v>-27.2383303765708</v>
      </c>
      <c r="Y52" s="2">
        <v>-18.2740471628714</v>
      </c>
    </row>
    <row r="53" spans="1:25" ht="15">
      <c r="A53" s="2">
        <v>50.5</v>
      </c>
      <c r="B53" s="2">
        <v>-14.3925514305072</v>
      </c>
      <c r="C53" s="2">
        <v>-55.8385180986329</v>
      </c>
      <c r="D53" s="2">
        <v>-62.9220655873285</v>
      </c>
      <c r="E53" s="2">
        <v>-191.739177361507</v>
      </c>
      <c r="F53" s="2">
        <v>-154.128279310087</v>
      </c>
      <c r="G53" s="2">
        <v>-114.88216700626</v>
      </c>
      <c r="H53" s="2">
        <v>-22.4661696010836</v>
      </c>
      <c r="I53" s="2">
        <v>-25.0088159002526</v>
      </c>
      <c r="J53" s="2">
        <v>-25.8799669586452</v>
      </c>
      <c r="K53" s="2">
        <v>-19.9073243875351</v>
      </c>
      <c r="L53" s="2">
        <v>-22.1636871322282</v>
      </c>
      <c r="M53" s="2">
        <v>-26.8988114278229</v>
      </c>
      <c r="N53" s="2">
        <v>-26.2444846940356</v>
      </c>
      <c r="O53" s="2">
        <v>-36.4445943371494</v>
      </c>
      <c r="P53" s="2">
        <v>-33.6129942792683</v>
      </c>
      <c r="Q53" s="2">
        <v>-10.2910086429055</v>
      </c>
      <c r="R53" s="2">
        <v>-17.8694424347942</v>
      </c>
      <c r="S53" s="2">
        <v>-18.015986224604</v>
      </c>
      <c r="T53" s="2">
        <v>-23.8438624290585</v>
      </c>
      <c r="U53" s="2">
        <v>-21.0485549749668</v>
      </c>
      <c r="V53" s="2">
        <v>-35.246652830389</v>
      </c>
      <c r="W53" s="2">
        <v>-22.3445564480154</v>
      </c>
      <c r="X53" s="2">
        <v>-32.6758099602545</v>
      </c>
      <c r="Y53" s="2">
        <v>-23.3876192328514</v>
      </c>
    </row>
    <row r="54" spans="1:25" ht="15">
      <c r="A54" s="2">
        <v>51</v>
      </c>
      <c r="B54" s="2">
        <v>2.69974299382397</v>
      </c>
      <c r="C54" s="2">
        <v>-38.8200338433724</v>
      </c>
      <c r="D54" s="2">
        <v>-50.8029108851642</v>
      </c>
      <c r="E54" s="2">
        <v>-143.606930392951</v>
      </c>
      <c r="F54" s="2">
        <v>-118.647647693199</v>
      </c>
      <c r="G54" s="2">
        <v>-88.9027072057427</v>
      </c>
      <c r="H54" s="2">
        <v>-28.8184052329674</v>
      </c>
      <c r="I54" s="2">
        <v>-31.4776644499362</v>
      </c>
      <c r="J54" s="2">
        <v>-32.6698350723997</v>
      </c>
      <c r="K54" s="2">
        <v>-25.573738423851</v>
      </c>
      <c r="L54" s="2">
        <v>-28.6474118422976</v>
      </c>
      <c r="M54" s="2">
        <v>-33.8803766082783</v>
      </c>
      <c r="N54" s="2">
        <v>-33.5898520608774</v>
      </c>
      <c r="O54" s="2">
        <v>-44.174878977236</v>
      </c>
      <c r="P54" s="2">
        <v>-42.2977915785538</v>
      </c>
      <c r="Q54" s="2">
        <v>-14.8733338689163</v>
      </c>
      <c r="R54" s="2">
        <v>-24.4589631170346</v>
      </c>
      <c r="S54" s="2">
        <v>-23.372461164866</v>
      </c>
      <c r="T54" s="2">
        <v>-28.8108819356948</v>
      </c>
      <c r="U54" s="2">
        <v>-26.726873447737</v>
      </c>
      <c r="V54" s="2">
        <v>-41.964298611612</v>
      </c>
      <c r="W54" s="2">
        <v>-27.771717797117</v>
      </c>
      <c r="X54" s="2">
        <v>-39.1972211293854</v>
      </c>
      <c r="Y54" s="2">
        <v>-28.886199428709</v>
      </c>
    </row>
    <row r="55" spans="1:25" ht="15">
      <c r="A55" s="2">
        <v>51.5</v>
      </c>
      <c r="B55" s="2">
        <v>17.1951223644719</v>
      </c>
      <c r="C55" s="2">
        <v>-24.3214025634534</v>
      </c>
      <c r="D55" s="2">
        <v>-40.6042299463306</v>
      </c>
      <c r="E55" s="2">
        <v>-111.816232081864</v>
      </c>
      <c r="F55" s="2">
        <v>-92.9497387444514</v>
      </c>
      <c r="G55" s="2">
        <v>-70.2066190596936</v>
      </c>
      <c r="H55" s="2">
        <v>-36.7061416886108</v>
      </c>
      <c r="I55" s="2">
        <v>-39.0420747680115</v>
      </c>
      <c r="J55" s="2">
        <v>-40.8675043472575</v>
      </c>
      <c r="K55" s="2">
        <v>-32.3636660995289</v>
      </c>
      <c r="L55" s="2">
        <v>-36.7369261103282</v>
      </c>
      <c r="M55" s="2">
        <v>-42.0524743140452</v>
      </c>
      <c r="N55" s="2">
        <v>-42.8297380506914</v>
      </c>
      <c r="O55" s="2">
        <v>-54.0249324804261</v>
      </c>
      <c r="P55" s="2">
        <v>-52.8516583191488</v>
      </c>
      <c r="Q55" s="2">
        <v>-20.504374690652</v>
      </c>
      <c r="R55" s="2">
        <v>-32.1075017499966</v>
      </c>
      <c r="S55" s="2">
        <v>-30.3644537848182</v>
      </c>
      <c r="T55" s="2">
        <v>-35.3110190816062</v>
      </c>
      <c r="U55" s="2">
        <v>-33.6191029478482</v>
      </c>
      <c r="V55" s="2">
        <v>-50.6593474677136</v>
      </c>
      <c r="W55" s="2">
        <v>-34.1697508798682</v>
      </c>
      <c r="X55" s="2">
        <v>-47.3139740647507</v>
      </c>
      <c r="Y55" s="2">
        <v>-35.5182126511287</v>
      </c>
    </row>
    <row r="56" spans="1:25" ht="15">
      <c r="A56" s="2">
        <v>52</v>
      </c>
      <c r="B56" s="2">
        <v>30.5306845839348</v>
      </c>
      <c r="C56" s="2">
        <v>-12.2414039335447</v>
      </c>
      <c r="D56" s="2">
        <v>-31.5094606358184</v>
      </c>
      <c r="E56" s="2">
        <v>-89.5887341813611</v>
      </c>
      <c r="F56" s="2">
        <v>-73.7770255108126</v>
      </c>
      <c r="G56" s="2">
        <v>-56.629351757095</v>
      </c>
      <c r="H56" s="2">
        <v>-45.7981067691489</v>
      </c>
      <c r="I56" s="2">
        <v>-48.3563903016928</v>
      </c>
      <c r="J56" s="2">
        <v>-50.3002671436772</v>
      </c>
      <c r="K56" s="2">
        <v>-40.8883456056108</v>
      </c>
      <c r="L56" s="2">
        <v>-46.9490402538348</v>
      </c>
      <c r="M56" s="2">
        <v>-51.7003030763458</v>
      </c>
      <c r="N56" s="2">
        <v>-53.9185158561937</v>
      </c>
      <c r="O56" s="2">
        <v>-66.577071528526</v>
      </c>
      <c r="P56" s="2">
        <v>-65.5108663809984</v>
      </c>
      <c r="Q56" s="2">
        <v>-26.4626880591813</v>
      </c>
      <c r="R56" s="2">
        <v>-41.1143409249876</v>
      </c>
      <c r="S56" s="2">
        <v>-38.1620308468126</v>
      </c>
      <c r="T56" s="2">
        <v>-43.1915748428559</v>
      </c>
      <c r="U56" s="2">
        <v>-41.9052208296667</v>
      </c>
      <c r="V56" s="2">
        <v>-61.3345567706725</v>
      </c>
      <c r="W56" s="2">
        <v>-40.9210039563916</v>
      </c>
      <c r="X56" s="2">
        <v>-57.000493228736</v>
      </c>
      <c r="Y56" s="2">
        <v>-43.5282449865015</v>
      </c>
    </row>
    <row r="57" spans="1:25" ht="15">
      <c r="A57" s="2">
        <v>52.5</v>
      </c>
      <c r="B57" s="2">
        <v>42.6600747347429</v>
      </c>
      <c r="C57" s="2">
        <v>-1.21615827281016</v>
      </c>
      <c r="D57" s="2">
        <v>-23.4962221676562</v>
      </c>
      <c r="E57" s="2">
        <v>-73.6483749657844</v>
      </c>
      <c r="F57" s="2">
        <v>-58.3727824569685</v>
      </c>
      <c r="G57" s="2">
        <v>-45.9571901989584</v>
      </c>
      <c r="H57" s="2">
        <v>-56.0575030579951</v>
      </c>
      <c r="I57" s="2">
        <v>-58.9726766157648</v>
      </c>
      <c r="J57" s="2">
        <v>-60.8839333538458</v>
      </c>
      <c r="K57" s="2">
        <v>-51.3844661928584</v>
      </c>
      <c r="L57" s="2">
        <v>-59.710092374782</v>
      </c>
      <c r="M57" s="2">
        <v>-62.7816364731159</v>
      </c>
      <c r="N57" s="2">
        <v>-66.213802966606</v>
      </c>
      <c r="O57" s="2">
        <v>-81.6538997994668</v>
      </c>
      <c r="P57" s="2">
        <v>-79.7148775057224</v>
      </c>
      <c r="Q57" s="2">
        <v>-34.1083303338606</v>
      </c>
      <c r="R57" s="2">
        <v>-52.044068687806</v>
      </c>
      <c r="S57" s="2">
        <v>-47.2634907216099</v>
      </c>
      <c r="T57" s="2">
        <v>-52.2272789475719</v>
      </c>
      <c r="U57" s="2">
        <v>-52.3373243101785</v>
      </c>
      <c r="V57" s="2">
        <v>-73.4109373267176</v>
      </c>
      <c r="W57" s="2">
        <v>-48.899337949014</v>
      </c>
      <c r="X57" s="2">
        <v>-68.4509616437962</v>
      </c>
      <c r="Y57" s="2">
        <v>-52.5551062915887</v>
      </c>
    </row>
    <row r="58" spans="1:25" ht="15">
      <c r="A58" s="2">
        <v>53</v>
      </c>
      <c r="B58" s="2">
        <v>53.935284379628</v>
      </c>
      <c r="C58" s="2">
        <v>8.92858316541265</v>
      </c>
      <c r="D58" s="2">
        <v>-15.579256000655</v>
      </c>
      <c r="E58" s="2">
        <v>-61.5457186836008</v>
      </c>
      <c r="F58" s="2">
        <v>-44.317142250371</v>
      </c>
      <c r="G58" s="2">
        <v>-34.740948989707</v>
      </c>
      <c r="H58" s="2">
        <v>-67.6195132673322</v>
      </c>
      <c r="I58" s="2">
        <v>-70.4008297968713</v>
      </c>
      <c r="J58" s="2">
        <v>-71.8865650721216</v>
      </c>
      <c r="K58" s="2">
        <v>-63.7629419663558</v>
      </c>
      <c r="L58" s="2">
        <v>-74.616614988643</v>
      </c>
      <c r="M58" s="2">
        <v>-74.7962704302824</v>
      </c>
      <c r="N58" s="2">
        <v>-79.2619841021044</v>
      </c>
      <c r="O58" s="2">
        <v>-97.9091739156621</v>
      </c>
      <c r="P58" s="2">
        <v>-94.1750229351002</v>
      </c>
      <c r="Q58" s="2">
        <v>-44.1549085639657</v>
      </c>
      <c r="R58" s="2">
        <v>-64.6981852468278</v>
      </c>
      <c r="S58" s="2">
        <v>-58.3145391532366</v>
      </c>
      <c r="T58" s="2">
        <v>-62.9587238162535</v>
      </c>
      <c r="U58" s="2">
        <v>-65.258314705089</v>
      </c>
      <c r="V58" s="2">
        <v>-85.9112640853794</v>
      </c>
      <c r="W58" s="2">
        <v>-58.9928411015189</v>
      </c>
      <c r="X58" s="2">
        <v>-81.9403483252593</v>
      </c>
      <c r="Y58" s="2">
        <v>-63.1397226869171</v>
      </c>
    </row>
    <row r="59" spans="1:25" ht="15">
      <c r="A59" s="2">
        <v>53.5</v>
      </c>
      <c r="B59" s="2">
        <v>64.6578106061243</v>
      </c>
      <c r="C59" s="2">
        <v>16.9079630770566</v>
      </c>
      <c r="D59" s="2">
        <v>-7.11968056451542</v>
      </c>
      <c r="E59" s="2">
        <v>-50.6860003144441</v>
      </c>
      <c r="F59" s="2">
        <v>-33.2594029636753</v>
      </c>
      <c r="G59" s="2">
        <v>-24.08580033926</v>
      </c>
      <c r="H59" s="2">
        <v>-79.6178295460004</v>
      </c>
      <c r="I59" s="2">
        <v>-82.5453773536006</v>
      </c>
      <c r="J59" s="2">
        <v>-82.385085821294</v>
      </c>
      <c r="K59" s="2">
        <v>-78.2267265490708</v>
      </c>
      <c r="L59" s="2">
        <v>-91.0694326485071</v>
      </c>
      <c r="M59" s="2">
        <v>-86.4124949958704</v>
      </c>
      <c r="N59" s="2">
        <v>-91.5707463693153</v>
      </c>
      <c r="O59" s="2">
        <v>-112.995511667804</v>
      </c>
      <c r="P59" s="2">
        <v>-107.336286656108</v>
      </c>
      <c r="Q59" s="2">
        <v>-55.2655591478425</v>
      </c>
      <c r="R59" s="2">
        <v>-77.8983261775806</v>
      </c>
      <c r="S59" s="2">
        <v>-70.3453035452278</v>
      </c>
      <c r="T59" s="2">
        <v>-75.0986677246127</v>
      </c>
      <c r="U59" s="2">
        <v>-80.0657025298132</v>
      </c>
      <c r="V59" s="2">
        <v>-97.7770451458389</v>
      </c>
      <c r="W59" s="2">
        <v>-71.1330952557754</v>
      </c>
      <c r="X59" s="2">
        <v>-96.5608751027792</v>
      </c>
      <c r="Y59" s="2">
        <v>-74.9330686389837</v>
      </c>
    </row>
    <row r="60" spans="1:25" ht="15">
      <c r="A60" s="2">
        <v>54</v>
      </c>
      <c r="B60" s="2">
        <v>74.2076786396719</v>
      </c>
      <c r="C60" s="2">
        <v>22.9544605057231</v>
      </c>
      <c r="D60" s="2">
        <v>0.435819370506124</v>
      </c>
      <c r="E60" s="2">
        <v>-41.8300042404824</v>
      </c>
      <c r="F60" s="2">
        <v>-26.4009817484011</v>
      </c>
      <c r="G60" s="2">
        <v>-15.8108977478605</v>
      </c>
      <c r="H60" s="2">
        <v>-91.4355188548804</v>
      </c>
      <c r="I60" s="2">
        <v>-93.883478689484</v>
      </c>
      <c r="J60" s="2">
        <v>-91.1120490836584</v>
      </c>
      <c r="K60" s="2">
        <v>-94.3703920797891</v>
      </c>
      <c r="L60" s="2">
        <v>-108.115942737607</v>
      </c>
      <c r="M60" s="2">
        <v>-95.7665347938389</v>
      </c>
      <c r="N60" s="2">
        <v>-101.098527227213</v>
      </c>
      <c r="O60" s="2">
        <v>-122.759919983756</v>
      </c>
      <c r="P60" s="2">
        <v>-116.05084495347</v>
      </c>
      <c r="Q60" s="2">
        <v>-67.5760045502277</v>
      </c>
      <c r="R60" s="2">
        <v>-89.5872811294776</v>
      </c>
      <c r="S60" s="2">
        <v>-81.8120632289002</v>
      </c>
      <c r="T60" s="2">
        <v>-87.4213496068034</v>
      </c>
      <c r="U60" s="2">
        <v>-95.7695598287429</v>
      </c>
      <c r="V60" s="2">
        <v>-106.937546749541</v>
      </c>
      <c r="W60" s="2">
        <v>-85.0903611343204</v>
      </c>
      <c r="X60" s="2">
        <v>-111.661737713836</v>
      </c>
      <c r="Y60" s="2">
        <v>-86.6313932153265</v>
      </c>
    </row>
    <row r="61" spans="1:25" ht="15">
      <c r="A61" s="2">
        <v>54.5</v>
      </c>
      <c r="B61" s="2">
        <v>82.2940430067647</v>
      </c>
      <c r="C61" s="2">
        <v>29.0227079957183</v>
      </c>
      <c r="D61" s="2">
        <v>6.26451022178685</v>
      </c>
      <c r="E61" s="2">
        <v>-33.8585805415453</v>
      </c>
      <c r="F61" s="2">
        <v>-20.5694896099267</v>
      </c>
      <c r="G61" s="2">
        <v>-7.61615430655184</v>
      </c>
      <c r="H61" s="2">
        <v>-102.324669397023</v>
      </c>
      <c r="I61" s="2">
        <v>-102.029915741119</v>
      </c>
      <c r="J61" s="2">
        <v>-95.9164900321723</v>
      </c>
      <c r="K61" s="2">
        <v>-109.304584919366</v>
      </c>
      <c r="L61" s="2">
        <v>-122.591497063857</v>
      </c>
      <c r="M61" s="2">
        <v>-100.385501301209</v>
      </c>
      <c r="N61" s="2">
        <v>-106.098369960236</v>
      </c>
      <c r="O61" s="2">
        <v>-123.217310394723</v>
      </c>
      <c r="P61" s="2">
        <v>-116.147421364441</v>
      </c>
      <c r="Q61" s="2">
        <v>-80.58344655503</v>
      </c>
      <c r="R61" s="2">
        <v>-97.5056301869499</v>
      </c>
      <c r="S61" s="2">
        <v>-91.0324592848075</v>
      </c>
      <c r="T61" s="2">
        <v>-97.9038162446512</v>
      </c>
      <c r="U61" s="2">
        <v>-110.200124395467</v>
      </c>
      <c r="V61" s="2">
        <v>-110.640053741107</v>
      </c>
      <c r="W61" s="2">
        <v>-100.672943151911</v>
      </c>
      <c r="X61" s="2">
        <v>-126.08721363606</v>
      </c>
      <c r="Y61" s="2">
        <v>-96.656241694214</v>
      </c>
    </row>
    <row r="62" spans="1:25" ht="15">
      <c r="A62" s="2">
        <v>55</v>
      </c>
      <c r="B62" s="2">
        <v>94.2303541880963</v>
      </c>
      <c r="C62" s="2">
        <v>36.1436360119312</v>
      </c>
      <c r="D62" s="2">
        <v>12.0406863600433</v>
      </c>
      <c r="E62" s="2">
        <v>-23.839060024784</v>
      </c>
      <c r="F62" s="2">
        <v>-11.8771862938854</v>
      </c>
      <c r="G62" s="2">
        <v>1.76537048582213</v>
      </c>
      <c r="H62" s="2">
        <v>-109.657647999227</v>
      </c>
      <c r="I62" s="2">
        <v>-104.991856978563</v>
      </c>
      <c r="J62" s="2">
        <v>-95.3592645615824</v>
      </c>
      <c r="K62" s="2">
        <v>-119.318109840479</v>
      </c>
      <c r="L62" s="2">
        <v>-130.16570566007</v>
      </c>
      <c r="M62" s="2">
        <v>-97.7200100924715</v>
      </c>
      <c r="N62" s="2">
        <v>-104.38367288212</v>
      </c>
      <c r="O62" s="2">
        <v>-113.153304444372</v>
      </c>
      <c r="P62" s="2">
        <v>-106.518033355673</v>
      </c>
      <c r="Q62" s="2">
        <v>-90.5873110686973</v>
      </c>
      <c r="R62" s="2">
        <v>-98.5749685622016</v>
      </c>
      <c r="S62" s="2">
        <v>-95.107154393994</v>
      </c>
      <c r="T62" s="2">
        <v>-103.391117932724</v>
      </c>
      <c r="U62" s="2">
        <v>-119.434980866616</v>
      </c>
      <c r="V62" s="2">
        <v>-107.009374638708</v>
      </c>
      <c r="W62" s="2">
        <v>-116.000880375087</v>
      </c>
      <c r="X62" s="2">
        <v>-137.082343195428</v>
      </c>
      <c r="Y62" s="2">
        <v>-103.310070405504</v>
      </c>
    </row>
    <row r="63" spans="1:25" ht="15">
      <c r="A63" s="2">
        <v>55.5</v>
      </c>
      <c r="B63" s="2">
        <v>110.17145252918</v>
      </c>
      <c r="C63" s="2">
        <v>45.0790413731991</v>
      </c>
      <c r="D63" s="2">
        <v>19.0772947430378</v>
      </c>
      <c r="E63" s="2">
        <v>-11.4834115890842</v>
      </c>
      <c r="F63" s="2">
        <v>0.0765705487042396</v>
      </c>
      <c r="G63" s="2">
        <v>9.68690131596964</v>
      </c>
      <c r="H63" s="2">
        <v>-110.428006430706</v>
      </c>
      <c r="I63" s="2">
        <v>-100.774787989666</v>
      </c>
      <c r="J63" s="2">
        <v>-88.3700129408629</v>
      </c>
      <c r="K63" s="2">
        <v>-120.725985788826</v>
      </c>
      <c r="L63" s="2">
        <v>-127.855429471394</v>
      </c>
      <c r="M63" s="2">
        <v>-87.1489680250078</v>
      </c>
      <c r="N63" s="2">
        <v>-94.7440168974019</v>
      </c>
      <c r="O63" s="2">
        <v>-93.7017560314473</v>
      </c>
      <c r="P63" s="2">
        <v>-88.3398933173294</v>
      </c>
      <c r="Q63" s="2">
        <v>-94.0377865910208</v>
      </c>
      <c r="R63" s="2">
        <v>-90.6400528501836</v>
      </c>
      <c r="S63" s="2">
        <v>-90.968341218448</v>
      </c>
      <c r="T63" s="2">
        <v>-100.78313326599</v>
      </c>
      <c r="U63" s="2">
        <v>-119.440518849019</v>
      </c>
      <c r="V63" s="2">
        <v>-95.7043993466929</v>
      </c>
      <c r="W63" s="2">
        <v>-126.205092332416</v>
      </c>
      <c r="X63" s="2">
        <v>-140.768409943039</v>
      </c>
      <c r="Y63" s="2">
        <v>-103.367144090938</v>
      </c>
    </row>
    <row r="64" spans="1:25" ht="15">
      <c r="A64" s="2">
        <v>56</v>
      </c>
      <c r="B64" s="2">
        <v>125.762995595518</v>
      </c>
      <c r="C64" s="2">
        <v>56.7078767992282</v>
      </c>
      <c r="D64" s="2">
        <v>27.9362913638934</v>
      </c>
      <c r="E64" s="2">
        <v>3.26504221394362</v>
      </c>
      <c r="F64" s="2">
        <v>15.7101265931851</v>
      </c>
      <c r="G64" s="2">
        <v>17.4002451956719</v>
      </c>
      <c r="H64" s="2">
        <v>-103.628121843703</v>
      </c>
      <c r="I64" s="2">
        <v>-88.8373898399527</v>
      </c>
      <c r="J64" s="2">
        <v>-74.9095893070993</v>
      </c>
      <c r="K64" s="2">
        <v>-111.795705611371</v>
      </c>
      <c r="L64" s="2">
        <v>-114.59805817831</v>
      </c>
      <c r="M64" s="2">
        <v>-70.1507060132662</v>
      </c>
      <c r="N64" s="2">
        <v>-78.5249523657715</v>
      </c>
      <c r="O64" s="2">
        <v>-67.4533616938171</v>
      </c>
      <c r="P64" s="2">
        <v>-63.8633069233921</v>
      </c>
      <c r="Q64" s="2">
        <v>-89.5267037261269</v>
      </c>
      <c r="R64" s="2">
        <v>-74.8471779706498</v>
      </c>
      <c r="S64" s="2">
        <v>-78.7263558641534</v>
      </c>
      <c r="T64" s="2">
        <v>-89.7768465522864</v>
      </c>
      <c r="U64" s="2">
        <v>-110.365006831246</v>
      </c>
      <c r="V64" s="2">
        <v>-77.7418907623512</v>
      </c>
      <c r="W64" s="2">
        <v>-127.194173476845</v>
      </c>
      <c r="X64" s="2">
        <v>-135.268133350858</v>
      </c>
      <c r="Y64" s="2">
        <v>-96.5944727412115</v>
      </c>
    </row>
    <row r="65" spans="1:25" ht="15">
      <c r="A65" s="2">
        <v>56.5</v>
      </c>
      <c r="B65" s="2">
        <v>141.114506927795</v>
      </c>
      <c r="C65" s="2">
        <v>70.2673558531922</v>
      </c>
      <c r="D65" s="2">
        <v>39.5308230525682</v>
      </c>
      <c r="E65" s="2">
        <v>21.760577268381</v>
      </c>
      <c r="F65" s="2">
        <v>35.845988365435</v>
      </c>
      <c r="G65" s="2">
        <v>28.4336929745691</v>
      </c>
      <c r="H65" s="2">
        <v>-89.3436167569504</v>
      </c>
      <c r="I65" s="2">
        <v>-70.537597196253</v>
      </c>
      <c r="J65" s="2">
        <v>-56.4487635040333</v>
      </c>
      <c r="K65" s="2">
        <v>-92.4362025757043</v>
      </c>
      <c r="L65" s="2">
        <v>-90.2287173239612</v>
      </c>
      <c r="M65" s="2">
        <v>-49.9548440977707</v>
      </c>
      <c r="N65" s="2">
        <v>-57.9937342172604</v>
      </c>
      <c r="O65" s="2">
        <v>-40.1154214334216</v>
      </c>
      <c r="P65" s="2">
        <v>-37.4038330305643</v>
      </c>
      <c r="Q65" s="2">
        <v>-76.2495123257248</v>
      </c>
      <c r="R65" s="2">
        <v>-53.5250843803251</v>
      </c>
      <c r="S65" s="2">
        <v>-60.617433463062</v>
      </c>
      <c r="T65" s="2">
        <v>-71.4061269632298</v>
      </c>
      <c r="U65" s="2">
        <v>-93.0391666954499</v>
      </c>
      <c r="V65" s="2">
        <v>-55.8381425141868</v>
      </c>
      <c r="W65" s="2">
        <v>-118.618047802251</v>
      </c>
      <c r="X65" s="2">
        <v>-119.799360821735</v>
      </c>
      <c r="Y65" s="2">
        <v>-84.1803039469399</v>
      </c>
    </row>
    <row r="66" spans="1:25" ht="15">
      <c r="A66" s="2">
        <v>57</v>
      </c>
      <c r="B66" s="2">
        <v>156.348974874966</v>
      </c>
      <c r="C66" s="2">
        <v>83.518728547363</v>
      </c>
      <c r="D66" s="2">
        <v>53.5969696829532</v>
      </c>
      <c r="E66" s="2">
        <v>41.5333304147807</v>
      </c>
      <c r="F66" s="2">
        <v>57.9169854717895</v>
      </c>
      <c r="G66" s="2">
        <v>40.7217782493859</v>
      </c>
      <c r="H66" s="2">
        <v>-68.5099790581676</v>
      </c>
      <c r="I66" s="2">
        <v>-49.1288162605324</v>
      </c>
      <c r="J66" s="2">
        <v>-36.4253566523722</v>
      </c>
      <c r="K66" s="2">
        <v>-66.5917949040848</v>
      </c>
      <c r="L66" s="2">
        <v>-58.8130483643391</v>
      </c>
      <c r="M66" s="2">
        <v>-30.0686622526774</v>
      </c>
      <c r="N66" s="2">
        <v>-35.5767158073323</v>
      </c>
      <c r="O66" s="2">
        <v>-16.8590272401646</v>
      </c>
      <c r="P66" s="2">
        <v>-14.6833800646525</v>
      </c>
      <c r="Q66" s="2">
        <v>-55.5938608804017</v>
      </c>
      <c r="R66" s="2">
        <v>-30.2106458071318</v>
      </c>
      <c r="S66" s="2">
        <v>-39.0727673062935</v>
      </c>
      <c r="T66" s="2">
        <v>-48.7723120934854</v>
      </c>
      <c r="U66" s="2">
        <v>-69.7063350858894</v>
      </c>
      <c r="V66" s="2">
        <v>-34.3448069087821</v>
      </c>
      <c r="W66" s="2">
        <v>-100.428411055115</v>
      </c>
      <c r="X66" s="2">
        <v>-95.3329689796666</v>
      </c>
      <c r="Y66" s="2">
        <v>-67.1447721473262</v>
      </c>
    </row>
    <row r="67" spans="1:25" ht="15">
      <c r="A67" s="2">
        <v>57.5</v>
      </c>
      <c r="B67" s="2">
        <v>161.683724516613</v>
      </c>
      <c r="C67" s="2">
        <v>93.6301302237932</v>
      </c>
      <c r="D67" s="2">
        <v>67.7543965451562</v>
      </c>
      <c r="E67" s="2">
        <v>58.0190495306747</v>
      </c>
      <c r="F67" s="2">
        <v>74.4995268470866</v>
      </c>
      <c r="G67" s="2">
        <v>51.3165680264033</v>
      </c>
      <c r="H67" s="2">
        <v>-45.1392365749335</v>
      </c>
      <c r="I67" s="2">
        <v>-28.9554569760875</v>
      </c>
      <c r="J67" s="2">
        <v>-18.2378391053495</v>
      </c>
      <c r="K67" s="2">
        <v>-40.276776264557</v>
      </c>
      <c r="L67" s="2">
        <v>-28.0374138597734</v>
      </c>
      <c r="M67" s="2">
        <v>-14.3138424591781</v>
      </c>
      <c r="N67" s="2">
        <v>-15.4840081531743</v>
      </c>
      <c r="O67" s="2">
        <v>1.0328617434493</v>
      </c>
      <c r="P67" s="2">
        <v>1.63054918261207</v>
      </c>
      <c r="Q67" s="2">
        <v>-32.8763876402917</v>
      </c>
      <c r="R67" s="2">
        <v>-9.90477330144074</v>
      </c>
      <c r="S67" s="2">
        <v>-19.2535945109734</v>
      </c>
      <c r="T67" s="2">
        <v>-27.4379019639456</v>
      </c>
      <c r="U67" s="2">
        <v>-45.7547669862815</v>
      </c>
      <c r="V67" s="2">
        <v>-16.9216967353244</v>
      </c>
      <c r="W67" s="2">
        <v>-74.1811287371684</v>
      </c>
      <c r="X67" s="2">
        <v>-65.9540515680532</v>
      </c>
      <c r="Y67" s="2">
        <v>-48.9926026842518</v>
      </c>
    </row>
    <row r="68" spans="1:25" ht="15">
      <c r="A68" s="2">
        <v>58</v>
      </c>
      <c r="B68" s="2">
        <v>156.432294958162</v>
      </c>
      <c r="C68" s="2">
        <v>99.7282011166694</v>
      </c>
      <c r="D68" s="2">
        <v>79.8329293260767</v>
      </c>
      <c r="E68" s="2">
        <v>70.1757418002692</v>
      </c>
      <c r="F68" s="2">
        <v>83.8680787769904</v>
      </c>
      <c r="G68" s="2">
        <v>60.169183166806</v>
      </c>
      <c r="H68" s="2">
        <v>-24.2622882276735</v>
      </c>
      <c r="I68" s="2">
        <v>-12.8730474467126</v>
      </c>
      <c r="J68" s="2">
        <v>-4.44683470130508</v>
      </c>
      <c r="K68" s="2">
        <v>-17.6622089731455</v>
      </c>
      <c r="L68" s="2">
        <v>-2.85433302312549</v>
      </c>
      <c r="M68" s="2">
        <v>-4.05041391824648</v>
      </c>
      <c r="N68" s="2">
        <v>-0.295363992801754</v>
      </c>
      <c r="O68" s="2">
        <v>13.35051279294</v>
      </c>
      <c r="P68" s="2">
        <v>11.7227145262325</v>
      </c>
      <c r="Q68" s="2">
        <v>-13.1969207607099</v>
      </c>
      <c r="R68" s="2">
        <v>4.8040694153143</v>
      </c>
      <c r="S68" s="2">
        <v>-5.49534858662969</v>
      </c>
      <c r="T68" s="2">
        <v>-11.0162704218476</v>
      </c>
      <c r="U68" s="2">
        <v>-26.349104946075</v>
      </c>
      <c r="V68" s="2">
        <v>-5.05110820164805</v>
      </c>
      <c r="W68" s="2">
        <v>-46.4251209167073</v>
      </c>
      <c r="X68" s="2">
        <v>-37.5560909174577</v>
      </c>
      <c r="Y68" s="2">
        <v>-34.043992864485</v>
      </c>
    </row>
    <row r="69" spans="1:25" ht="15">
      <c r="A69" s="2">
        <v>58.5</v>
      </c>
      <c r="B69" s="2">
        <v>149.968384148458</v>
      </c>
      <c r="C69" s="2">
        <v>102.584430531918</v>
      </c>
      <c r="D69" s="2">
        <v>88.125005697874</v>
      </c>
      <c r="E69" s="2">
        <v>78.0246978348737</v>
      </c>
      <c r="F69" s="2">
        <v>90.5902489600389</v>
      </c>
      <c r="G69" s="2">
        <v>67.3673107445613</v>
      </c>
      <c r="H69" s="2">
        <v>-8.28528251738442</v>
      </c>
      <c r="I69" s="2">
        <v>-1.60920992251943</v>
      </c>
      <c r="J69" s="2">
        <v>4.19157487745849</v>
      </c>
      <c r="K69" s="2">
        <v>-0.928540403843499</v>
      </c>
      <c r="L69" s="2">
        <v>15.0207621036828</v>
      </c>
      <c r="M69" s="2">
        <v>1.18833412158131</v>
      </c>
      <c r="N69" s="2">
        <v>9.71073874417846</v>
      </c>
      <c r="O69" s="2">
        <v>20.1405903032298</v>
      </c>
      <c r="P69" s="2">
        <v>15.8054583891371</v>
      </c>
      <c r="Q69" s="2">
        <v>1.43430640613269</v>
      </c>
      <c r="R69" s="2">
        <v>14.061903142652</v>
      </c>
      <c r="S69" s="2">
        <v>2.78097133664551</v>
      </c>
      <c r="T69" s="2">
        <v>0.150335088342104</v>
      </c>
      <c r="U69" s="2">
        <v>-10.633972605787</v>
      </c>
      <c r="V69" s="2">
        <v>1.53606025143711</v>
      </c>
      <c r="W69" s="2">
        <v>-22.9379367659424</v>
      </c>
      <c r="X69" s="2">
        <v>-13.8838087810601</v>
      </c>
      <c r="Y69" s="2">
        <v>-22.50357654436</v>
      </c>
    </row>
    <row r="70" spans="1:25" ht="15">
      <c r="A70" s="2">
        <v>59</v>
      </c>
      <c r="B70" s="2">
        <v>142.216875118322</v>
      </c>
      <c r="C70" s="2">
        <v>102.362431414073</v>
      </c>
      <c r="D70" s="2">
        <v>91.6630978695887</v>
      </c>
      <c r="E70" s="2">
        <v>81.1843743145989</v>
      </c>
      <c r="F70" s="2">
        <v>94.8649801623187</v>
      </c>
      <c r="G70" s="2">
        <v>70.7450627393248</v>
      </c>
      <c r="H70" s="2">
        <v>3.1019842085426</v>
      </c>
      <c r="I70" s="2">
        <v>4.71371710233234</v>
      </c>
      <c r="J70" s="2">
        <v>8.24592693578324</v>
      </c>
      <c r="K70" s="2">
        <v>9.42214353503004</v>
      </c>
      <c r="L70" s="2">
        <v>24.0026389229369</v>
      </c>
      <c r="M70" s="2">
        <v>3.01671713714995</v>
      </c>
      <c r="N70" s="2">
        <v>15.0011792275153</v>
      </c>
      <c r="O70" s="2">
        <v>23.7204528569198</v>
      </c>
      <c r="P70" s="2">
        <v>15.7490676329547</v>
      </c>
      <c r="Q70" s="2">
        <v>10.4251341886287</v>
      </c>
      <c r="R70" s="2">
        <v>18.0276110437854</v>
      </c>
      <c r="S70" s="2">
        <v>7.07993163214042</v>
      </c>
      <c r="T70" s="2">
        <v>5.80445286575957</v>
      </c>
      <c r="U70" s="2">
        <v>1.55723973510544</v>
      </c>
      <c r="V70" s="2">
        <v>4.28007567323073</v>
      </c>
      <c r="W70" s="2">
        <v>-4.80293168135734</v>
      </c>
      <c r="X70" s="2">
        <v>3.0625583890826</v>
      </c>
      <c r="Y70" s="2">
        <v>-12.8686957383381</v>
      </c>
    </row>
    <row r="71" spans="1:25" ht="15">
      <c r="A71" s="2">
        <v>59.5</v>
      </c>
      <c r="B71" s="2">
        <v>133.093673563536</v>
      </c>
      <c r="C71" s="2">
        <v>100.602406914426</v>
      </c>
      <c r="D71" s="2">
        <v>91.5471512300485</v>
      </c>
      <c r="E71" s="2">
        <v>80.9121681041281</v>
      </c>
      <c r="F71" s="2">
        <v>95.9572198574138</v>
      </c>
      <c r="G71" s="2">
        <v>71.2322189859204</v>
      </c>
      <c r="H71" s="2">
        <v>10.1864294288713</v>
      </c>
      <c r="I71" s="2">
        <v>7.8361698352137</v>
      </c>
      <c r="J71" s="2">
        <v>9.77766865679496</v>
      </c>
      <c r="K71" s="2">
        <v>15.0801420611798</v>
      </c>
      <c r="L71" s="2">
        <v>25.2459390348145</v>
      </c>
      <c r="M71" s="2">
        <v>3.43936804588611</v>
      </c>
      <c r="N71" s="2">
        <v>16.7391262796967</v>
      </c>
      <c r="O71" s="2">
        <v>26.2273026941083</v>
      </c>
      <c r="P71" s="2">
        <v>14.6395837997763</v>
      </c>
      <c r="Q71" s="2">
        <v>14.4274503412676</v>
      </c>
      <c r="R71" s="2">
        <v>18.5227674221128</v>
      </c>
      <c r="S71" s="2">
        <v>8.01942763868112</v>
      </c>
      <c r="T71" s="2">
        <v>6.86409225139641</v>
      </c>
      <c r="U71" s="2">
        <v>9.23166510600549</v>
      </c>
      <c r="V71" s="2">
        <v>5.49656587853929</v>
      </c>
      <c r="W71" s="2">
        <v>7.67746001090313</v>
      </c>
      <c r="X71" s="2">
        <v>13.4447508794142</v>
      </c>
      <c r="Y71" s="2">
        <v>-5.5274831327946</v>
      </c>
    </row>
    <row r="72" spans="1:25" ht="15">
      <c r="A72" s="2">
        <v>60</v>
      </c>
      <c r="B72" s="2">
        <v>127.634164279648</v>
      </c>
      <c r="C72" s="2">
        <v>99.2690451888857</v>
      </c>
      <c r="D72" s="2">
        <v>89.4144280092328</v>
      </c>
      <c r="E72" s="2">
        <v>79.7429301007742</v>
      </c>
      <c r="F72" s="2">
        <v>97.4290968379303</v>
      </c>
      <c r="G72" s="2">
        <v>70.7997752427192</v>
      </c>
      <c r="H72" s="2">
        <v>14.0717652653707</v>
      </c>
      <c r="I72" s="2">
        <v>10.354611946971</v>
      </c>
      <c r="J72" s="2">
        <v>10.3637853280547</v>
      </c>
      <c r="K72" s="2">
        <v>18.6289295808767</v>
      </c>
      <c r="L72" s="2">
        <v>23.5318922876647</v>
      </c>
      <c r="M72" s="2">
        <v>3.46887202389996</v>
      </c>
      <c r="N72" s="2">
        <v>17.0504588278478</v>
      </c>
      <c r="O72" s="2">
        <v>27.4194978592049</v>
      </c>
      <c r="P72" s="2">
        <v>13.6694691762982</v>
      </c>
      <c r="Q72" s="2">
        <v>16.5580992106931</v>
      </c>
      <c r="R72" s="2">
        <v>17.6121128332766</v>
      </c>
      <c r="S72" s="2">
        <v>8.65404461861851</v>
      </c>
      <c r="T72" s="2">
        <v>6.16741207503139</v>
      </c>
      <c r="U72" s="2">
        <v>14.710674118207</v>
      </c>
      <c r="V72" s="2">
        <v>6.80278786542635</v>
      </c>
      <c r="W72" s="2">
        <v>14.8293086451486</v>
      </c>
      <c r="X72" s="2">
        <v>19.7985699383805</v>
      </c>
      <c r="Y72" s="2">
        <v>1.46415936478411</v>
      </c>
    </row>
    <row r="73" spans="1:25" ht="15">
      <c r="A73" s="2">
        <v>60.5</v>
      </c>
      <c r="B73" s="2">
        <v>126.64077896203</v>
      </c>
      <c r="C73" s="2">
        <v>98.6616261154063</v>
      </c>
      <c r="D73" s="2">
        <v>85.9933007107115</v>
      </c>
      <c r="E73" s="2">
        <v>78.6850665176039</v>
      </c>
      <c r="F73" s="2">
        <v>100.750738214033</v>
      </c>
      <c r="G73" s="2">
        <v>69.9874614842426</v>
      </c>
      <c r="H73" s="2">
        <v>16.925334603441</v>
      </c>
      <c r="I73" s="2">
        <v>12.5446058837601</v>
      </c>
      <c r="J73" s="2">
        <v>10.7603984786416</v>
      </c>
      <c r="K73" s="2">
        <v>20.3962056910176</v>
      </c>
      <c r="L73" s="2">
        <v>21.2624690004876</v>
      </c>
      <c r="M73" s="2">
        <v>3.88270453821565</v>
      </c>
      <c r="N73" s="2">
        <v>17.26617740257</v>
      </c>
      <c r="O73" s="2">
        <v>27.5662319032865</v>
      </c>
      <c r="P73" s="2">
        <v>12.6788942441846</v>
      </c>
      <c r="Q73" s="2">
        <v>18.8109793459257</v>
      </c>
      <c r="R73" s="2">
        <v>15.9835565373206</v>
      </c>
      <c r="S73" s="2">
        <v>10.6291487507787</v>
      </c>
      <c r="T73" s="2">
        <v>5.555902382348</v>
      </c>
      <c r="U73" s="2">
        <v>19.0376841522843</v>
      </c>
      <c r="V73" s="2">
        <v>8.71275140956027</v>
      </c>
      <c r="W73" s="2">
        <v>19.1329651996032</v>
      </c>
      <c r="X73" s="2">
        <v>23.6609876104378</v>
      </c>
      <c r="Y73" s="2">
        <v>9.30640440000491</v>
      </c>
    </row>
    <row r="74" spans="1:25" ht="15">
      <c r="A74" s="2">
        <v>61</v>
      </c>
      <c r="B74" s="2">
        <v>125.603612987743</v>
      </c>
      <c r="C74" s="2">
        <v>98.1995975560451</v>
      </c>
      <c r="D74" s="2">
        <v>82.5736748535742</v>
      </c>
      <c r="E74" s="2">
        <v>78.0275884026669</v>
      </c>
      <c r="F74" s="2">
        <v>101.155675573593</v>
      </c>
      <c r="G74" s="2">
        <v>68.5564622908971</v>
      </c>
      <c r="H74" s="2">
        <v>19.7102793650142</v>
      </c>
      <c r="I74" s="2">
        <v>14.2867981789655</v>
      </c>
      <c r="J74" s="2">
        <v>12.2488505441881</v>
      </c>
      <c r="K74" s="2">
        <v>20.824761384136</v>
      </c>
      <c r="L74" s="2">
        <v>18.9567945947705</v>
      </c>
      <c r="M74" s="2">
        <v>5.06269311467474</v>
      </c>
      <c r="N74" s="2">
        <v>17.464254337869</v>
      </c>
      <c r="O74" s="2">
        <v>27.3721689971636</v>
      </c>
      <c r="P74" s="2">
        <v>12.5700677555715</v>
      </c>
      <c r="Q74" s="2">
        <v>20.4992995736111</v>
      </c>
      <c r="R74" s="2">
        <v>14.179788293534</v>
      </c>
      <c r="S74" s="2">
        <v>12.8563272329583</v>
      </c>
      <c r="T74" s="2">
        <v>5.23306736078746</v>
      </c>
      <c r="U74" s="2">
        <v>21.308016371807</v>
      </c>
      <c r="V74" s="2">
        <v>11.1503782953273</v>
      </c>
      <c r="W74" s="2">
        <v>22.2614663657715</v>
      </c>
      <c r="X74" s="2">
        <v>26.2860486934304</v>
      </c>
      <c r="Y74" s="2">
        <v>16.8527144135121</v>
      </c>
    </row>
    <row r="75" spans="1:25" ht="15">
      <c r="A75" s="2">
        <v>61.5</v>
      </c>
      <c r="B75" s="2">
        <v>124.515537123974</v>
      </c>
      <c r="C75" s="2">
        <v>98.3568604642035</v>
      </c>
      <c r="D75" s="2">
        <v>80.0635418499846</v>
      </c>
      <c r="E75" s="2">
        <v>77.8792919678392</v>
      </c>
      <c r="F75" s="2">
        <v>98.5686511893243</v>
      </c>
      <c r="G75" s="2">
        <v>67.4494214072566</v>
      </c>
      <c r="H75" s="2">
        <v>21.8765697532622</v>
      </c>
      <c r="I75" s="2">
        <v>16.5254074995692</v>
      </c>
      <c r="J75" s="2">
        <v>14.0379335487285</v>
      </c>
      <c r="K75" s="2">
        <v>20.5884573976751</v>
      </c>
      <c r="L75" s="2">
        <v>17.9339934399401</v>
      </c>
      <c r="M75" s="2">
        <v>6.52576602207955</v>
      </c>
      <c r="N75" s="2">
        <v>18.1526334850591</v>
      </c>
      <c r="O75" s="2">
        <v>26.5994673831675</v>
      </c>
      <c r="P75" s="2">
        <v>13.4962369132033</v>
      </c>
      <c r="Q75" s="2">
        <v>21.7115327088817</v>
      </c>
      <c r="R75" s="2">
        <v>12.3919544384845</v>
      </c>
      <c r="S75" s="2">
        <v>15.1971262245096</v>
      </c>
      <c r="T75" s="2">
        <v>5.9673337518916</v>
      </c>
      <c r="U75" s="2">
        <v>21.7859061515854</v>
      </c>
      <c r="V75" s="2">
        <v>13.7076004844087</v>
      </c>
      <c r="W75" s="2">
        <v>24.4848424115592</v>
      </c>
      <c r="X75" s="2">
        <v>28.297504871897</v>
      </c>
      <c r="Y75" s="2">
        <v>22.7308096834698</v>
      </c>
    </row>
    <row r="76" spans="1:25" ht="15">
      <c r="A76" s="2">
        <v>62</v>
      </c>
      <c r="B76" s="2">
        <v>123.465671875089</v>
      </c>
      <c r="C76" s="2">
        <v>98.9204392419429</v>
      </c>
      <c r="D76" s="2">
        <v>77.994942418821</v>
      </c>
      <c r="E76" s="2">
        <v>78.2174860948055</v>
      </c>
      <c r="F76" s="2">
        <v>95.5679089702385</v>
      </c>
      <c r="G76" s="2">
        <v>66.8147052705924</v>
      </c>
      <c r="H76" s="2">
        <v>22.8619852270202</v>
      </c>
      <c r="I76" s="2">
        <v>18.5797742302707</v>
      </c>
      <c r="J76" s="2">
        <v>15.1378498677886</v>
      </c>
      <c r="K76" s="2">
        <v>20.1272062588611</v>
      </c>
      <c r="L76" s="2">
        <v>18.0988772774564</v>
      </c>
      <c r="M76" s="2">
        <v>7.61776701525105</v>
      </c>
      <c r="N76" s="2">
        <v>19.2020368993376</v>
      </c>
      <c r="O76" s="2">
        <v>25.3117319698998</v>
      </c>
      <c r="P76" s="2">
        <v>14.3385457761716</v>
      </c>
      <c r="Q76" s="2">
        <v>22.7755064865543</v>
      </c>
      <c r="R76" s="2">
        <v>10.4615195493617</v>
      </c>
      <c r="S76" s="2">
        <v>17.3980298940933</v>
      </c>
      <c r="T76" s="2">
        <v>8.21792038765773</v>
      </c>
      <c r="U76" s="2">
        <v>21.9479469243407</v>
      </c>
      <c r="V76" s="2">
        <v>15.8998136647314</v>
      </c>
      <c r="W76" s="2">
        <v>25.7169850005225</v>
      </c>
      <c r="X76" s="2">
        <v>29.2071213140093</v>
      </c>
      <c r="Y76" s="2">
        <v>26.954948710217</v>
      </c>
    </row>
    <row r="77" spans="1:25" ht="15">
      <c r="A77" s="2">
        <v>62.5</v>
      </c>
      <c r="B77" s="2">
        <v>122.436276070463</v>
      </c>
      <c r="C77" s="2">
        <v>99.6149902114503</v>
      </c>
      <c r="D77" s="2">
        <v>76.2163757159988</v>
      </c>
      <c r="E77" s="2">
        <v>79.2266024141516</v>
      </c>
      <c r="F77" s="2">
        <v>90.850908773833</v>
      </c>
      <c r="G77" s="2">
        <v>66.3309157460112</v>
      </c>
      <c r="H77" s="2">
        <v>23.2880975546944</v>
      </c>
      <c r="I77" s="2">
        <v>19.5475864735344</v>
      </c>
      <c r="J77" s="2">
        <v>16.4137278202259</v>
      </c>
      <c r="K77" s="2">
        <v>19.1605276472541</v>
      </c>
      <c r="L77" s="2">
        <v>18.2741968240135</v>
      </c>
      <c r="M77" s="2">
        <v>9.09052644826124</v>
      </c>
      <c r="N77" s="2">
        <v>19.9762684886704</v>
      </c>
      <c r="O77" s="2">
        <v>24.155743705773</v>
      </c>
      <c r="P77" s="2">
        <v>15.1625529321084</v>
      </c>
      <c r="Q77" s="2">
        <v>22.7413909975767</v>
      </c>
      <c r="R77" s="2">
        <v>9.04912848067784</v>
      </c>
      <c r="S77" s="2">
        <v>18.6983571928301</v>
      </c>
      <c r="T77" s="2">
        <v>11.1003738049868</v>
      </c>
      <c r="U77" s="2">
        <v>21.4017607586837</v>
      </c>
      <c r="V77" s="2">
        <v>17.6465475805463</v>
      </c>
      <c r="W77" s="2">
        <v>25.9727615297021</v>
      </c>
      <c r="X77" s="2">
        <v>28.4393456970728</v>
      </c>
      <c r="Y77" s="2">
        <v>28.710047113987</v>
      </c>
    </row>
    <row r="78" spans="1:25" ht="15">
      <c r="A78" s="2">
        <v>63</v>
      </c>
      <c r="B78" s="2">
        <v>120.80703171827</v>
      </c>
      <c r="C78" s="2">
        <v>100.066911487474</v>
      </c>
      <c r="D78" s="2">
        <v>74.6573085769601</v>
      </c>
      <c r="E78" s="2">
        <v>80.5888243211566</v>
      </c>
      <c r="F78" s="2">
        <v>83.7507113233037</v>
      </c>
      <c r="G78" s="2">
        <v>66.2480782355996</v>
      </c>
      <c r="H78" s="2">
        <v>23.6971049898573</v>
      </c>
      <c r="I78" s="2">
        <v>20.4295749220943</v>
      </c>
      <c r="J78" s="2">
        <v>17.731358138547</v>
      </c>
      <c r="K78" s="2">
        <v>18.1263551401956</v>
      </c>
      <c r="L78" s="2">
        <v>18.7180610797411</v>
      </c>
      <c r="M78" s="2">
        <v>10.7044358033302</v>
      </c>
      <c r="N78" s="2">
        <v>20.1103644300331</v>
      </c>
      <c r="O78" s="2">
        <v>23.1410865538999</v>
      </c>
      <c r="P78" s="2">
        <v>16.360997686994</v>
      </c>
      <c r="Q78" s="2">
        <v>21.901482503523</v>
      </c>
      <c r="R78" s="2">
        <v>8.05837242323787</v>
      </c>
      <c r="S78" s="2">
        <v>19.2729897147693</v>
      </c>
      <c r="T78" s="2">
        <v>13.7744941601417</v>
      </c>
      <c r="U78" s="2">
        <v>21.0888772438012</v>
      </c>
      <c r="V78" s="2">
        <v>18.5340692183935</v>
      </c>
      <c r="W78" s="2">
        <v>25.4697998603783</v>
      </c>
      <c r="X78" s="2">
        <v>27.3863340991734</v>
      </c>
      <c r="Y78" s="2">
        <v>28.8222417975929</v>
      </c>
    </row>
    <row r="79" spans="1:25" ht="15">
      <c r="A79" s="2">
        <v>63.5</v>
      </c>
      <c r="B79" s="2">
        <v>118.790719826621</v>
      </c>
      <c r="C79" s="2">
        <v>100.30333831425</v>
      </c>
      <c r="D79" s="2">
        <v>73.2458338836084</v>
      </c>
      <c r="E79" s="2">
        <v>81.4317239261322</v>
      </c>
      <c r="F79" s="2">
        <v>76.5152271236059</v>
      </c>
      <c r="G79" s="2">
        <v>66.9872350263955</v>
      </c>
      <c r="H79" s="2">
        <v>23.6828227581265</v>
      </c>
      <c r="I79" s="2">
        <v>21.49497557865</v>
      </c>
      <c r="J79" s="2">
        <v>17.7495209341179</v>
      </c>
      <c r="K79" s="2">
        <v>17.4287409124685</v>
      </c>
      <c r="L79" s="2">
        <v>18.9877976950413</v>
      </c>
      <c r="M79" s="2">
        <v>11.5483988178942</v>
      </c>
      <c r="N79" s="2">
        <v>20.050890888411</v>
      </c>
      <c r="O79" s="2">
        <v>22.143140245347</v>
      </c>
      <c r="P79" s="2">
        <v>17.3952744548723</v>
      </c>
      <c r="Q79" s="2">
        <v>21.1153770178044</v>
      </c>
      <c r="R79" s="2">
        <v>7.13799660814163</v>
      </c>
      <c r="S79" s="2">
        <v>19.5911684896448</v>
      </c>
      <c r="T79" s="2">
        <v>15.9105022117317</v>
      </c>
      <c r="U79" s="2">
        <v>20.7612485706943</v>
      </c>
      <c r="V79" s="2">
        <v>18.6493901286452</v>
      </c>
      <c r="W79" s="2">
        <v>24.7422596592655</v>
      </c>
      <c r="X79" s="2">
        <v>26.1318416008517</v>
      </c>
      <c r="Y79" s="2">
        <v>28.3343049777817</v>
      </c>
    </row>
    <row r="80" spans="1:25" ht="15">
      <c r="A80" s="2">
        <v>64</v>
      </c>
      <c r="B80" s="2">
        <v>116.772047654476</v>
      </c>
      <c r="C80" s="2">
        <v>100.163648573576</v>
      </c>
      <c r="D80" s="2">
        <v>71.9574960335356</v>
      </c>
      <c r="E80" s="2">
        <v>81.5320896517585</v>
      </c>
      <c r="F80" s="2">
        <v>68.7089803729689</v>
      </c>
      <c r="G80" s="2">
        <v>68.0765372103298</v>
      </c>
      <c r="H80" s="2">
        <v>23.1378479032228</v>
      </c>
      <c r="I80" s="2">
        <v>21.6474425862288</v>
      </c>
      <c r="J80" s="2">
        <v>17.7423469930372</v>
      </c>
      <c r="K80" s="2">
        <v>16.7260842375099</v>
      </c>
      <c r="L80" s="2">
        <v>18.3487480338441</v>
      </c>
      <c r="M80" s="2">
        <v>12.0989505329876</v>
      </c>
      <c r="N80" s="2">
        <v>19.7274226929968</v>
      </c>
      <c r="O80" s="2">
        <v>21.6140473112928</v>
      </c>
      <c r="P80" s="2">
        <v>17.9853624500439</v>
      </c>
      <c r="Q80" s="2">
        <v>20.2612512258472</v>
      </c>
      <c r="R80" s="2">
        <v>7.03939035422729</v>
      </c>
      <c r="S80" s="2">
        <v>19.0830552927821</v>
      </c>
      <c r="T80" s="2">
        <v>17.2743603408201</v>
      </c>
      <c r="U80" s="2">
        <v>19.9379592265051</v>
      </c>
      <c r="V80" s="2">
        <v>18.3180027537325</v>
      </c>
      <c r="W80" s="2">
        <v>23.861930873308</v>
      </c>
      <c r="X80" s="2">
        <v>24.7464976744735</v>
      </c>
      <c r="Y80" s="2">
        <v>26.6461196102193</v>
      </c>
    </row>
    <row r="81" spans="1:25" ht="15">
      <c r="A81" s="2">
        <v>64.5</v>
      </c>
      <c r="B81" s="2">
        <v>114.397620138582</v>
      </c>
      <c r="C81" s="2">
        <v>98.8904818149972</v>
      </c>
      <c r="D81" s="2">
        <v>70.0891088460397</v>
      </c>
      <c r="E81" s="2">
        <v>80.9059626528799</v>
      </c>
      <c r="F81" s="2">
        <v>59.3952870966355</v>
      </c>
      <c r="G81" s="2">
        <v>68.9746333855763</v>
      </c>
      <c r="H81" s="2">
        <v>22.7067453498717</v>
      </c>
      <c r="I81" s="2">
        <v>21.3059367276649</v>
      </c>
      <c r="J81" s="2">
        <v>18.0483485524837</v>
      </c>
      <c r="K81" s="2">
        <v>15.7368297704313</v>
      </c>
      <c r="L81" s="2">
        <v>17.8040066585179</v>
      </c>
      <c r="M81" s="2">
        <v>12.5902338414897</v>
      </c>
      <c r="N81" s="2">
        <v>18.9802133125252</v>
      </c>
      <c r="O81" s="2">
        <v>21.1814334183916</v>
      </c>
      <c r="P81" s="2">
        <v>18.7339139011539</v>
      </c>
      <c r="Q81" s="2">
        <v>19.512095803183</v>
      </c>
      <c r="R81" s="2">
        <v>7.52850214469277</v>
      </c>
      <c r="S81" s="2">
        <v>18.1395797685137</v>
      </c>
      <c r="T81" s="2">
        <v>17.4703422042912</v>
      </c>
      <c r="U81" s="2">
        <v>18.9121230302291</v>
      </c>
      <c r="V81" s="2">
        <v>17.7632059382411</v>
      </c>
      <c r="W81" s="2">
        <v>22.9319627402976</v>
      </c>
      <c r="X81" s="2">
        <v>23.8377094098083</v>
      </c>
      <c r="Y81" s="2">
        <v>24.5553008018928</v>
      </c>
    </row>
    <row r="82" spans="1:25" ht="15">
      <c r="A82" s="2">
        <v>65</v>
      </c>
      <c r="B82" s="2">
        <v>112.129084983415</v>
      </c>
      <c r="C82" s="2">
        <v>96.7724349535838</v>
      </c>
      <c r="D82" s="2">
        <v>67.8805351410547</v>
      </c>
      <c r="E82" s="2">
        <v>78.5897809883563</v>
      </c>
      <c r="F82" s="2">
        <v>51.2620683517291</v>
      </c>
      <c r="G82" s="2">
        <v>69.8370817688308</v>
      </c>
      <c r="H82" s="2">
        <v>22.2807210919142</v>
      </c>
      <c r="I82" s="2">
        <v>21.1496015325309</v>
      </c>
      <c r="J82" s="2">
        <v>17.5962099776103</v>
      </c>
      <c r="K82" s="2">
        <v>14.8820389193456</v>
      </c>
      <c r="L82" s="2">
        <v>17.499440603269</v>
      </c>
      <c r="M82" s="2">
        <v>12.4512564559357</v>
      </c>
      <c r="N82" s="2">
        <v>18.0899987523368</v>
      </c>
      <c r="O82" s="2">
        <v>20.7800653273388</v>
      </c>
      <c r="P82" s="2">
        <v>19.2075935639164</v>
      </c>
      <c r="Q82" s="2">
        <v>18.8112001793528</v>
      </c>
      <c r="R82" s="2">
        <v>8.01692857407284</v>
      </c>
      <c r="S82" s="2">
        <v>17.5891189640495</v>
      </c>
      <c r="T82" s="2">
        <v>17.119199960938</v>
      </c>
      <c r="U82" s="2">
        <v>17.9952874728051</v>
      </c>
      <c r="V82" s="2">
        <v>17.2249624447237</v>
      </c>
      <c r="W82" s="2">
        <v>22.0665177767867</v>
      </c>
      <c r="X82" s="2">
        <v>23.1716685332104</v>
      </c>
      <c r="Y82" s="2">
        <v>23.0834718666636</v>
      </c>
    </row>
    <row r="83" spans="1:25" ht="15">
      <c r="A83" s="2">
        <v>65.5</v>
      </c>
      <c r="B83" s="2">
        <v>110.852015982045</v>
      </c>
      <c r="C83" s="2">
        <v>94.2477325330608</v>
      </c>
      <c r="D83" s="2">
        <v>65.5381623464929</v>
      </c>
      <c r="E83" s="2">
        <v>73.969112035129</v>
      </c>
      <c r="F83" s="2">
        <v>45.3420585422398</v>
      </c>
      <c r="G83" s="2">
        <v>70.4518140853729</v>
      </c>
      <c r="H83" s="2">
        <v>21.3164098651321</v>
      </c>
      <c r="I83" s="2">
        <v>20.6797985398858</v>
      </c>
      <c r="J83" s="2">
        <v>17.0790540144117</v>
      </c>
      <c r="K83" s="2">
        <v>14.4561889970753</v>
      </c>
      <c r="L83" s="2">
        <v>16.4876376760426</v>
      </c>
      <c r="M83" s="2">
        <v>11.8521465540105</v>
      </c>
      <c r="N83" s="2">
        <v>17.3536828385603</v>
      </c>
      <c r="O83" s="2">
        <v>20.4891540450159</v>
      </c>
      <c r="P83" s="2">
        <v>19.1555079686693</v>
      </c>
      <c r="Q83" s="2">
        <v>17.7866484112139</v>
      </c>
      <c r="R83" s="2">
        <v>8.97696307010438</v>
      </c>
      <c r="S83" s="2">
        <v>16.962643076996</v>
      </c>
      <c r="T83" s="2">
        <v>16.6635338588341</v>
      </c>
      <c r="U83" s="2">
        <v>16.9542568689919</v>
      </c>
      <c r="V83" s="2">
        <v>16.9466871761738</v>
      </c>
      <c r="W83" s="2">
        <v>21.1038313098326</v>
      </c>
      <c r="X83" s="2">
        <v>21.9617222664982</v>
      </c>
      <c r="Y83" s="2">
        <v>21.177850684629</v>
      </c>
    </row>
    <row r="84" spans="1:25" ht="15">
      <c r="A84" s="2">
        <v>66</v>
      </c>
      <c r="B84" s="2">
        <v>109.892982855781</v>
      </c>
      <c r="C84" s="2">
        <v>91.112534294168</v>
      </c>
      <c r="D84" s="2">
        <v>62.6179023846352</v>
      </c>
      <c r="E84" s="2">
        <v>67.0250280916978</v>
      </c>
      <c r="F84" s="2">
        <v>41.1233712757369</v>
      </c>
      <c r="G84" s="2">
        <v>70.6118109385583</v>
      </c>
      <c r="H84" s="2">
        <v>20.2275370154612</v>
      </c>
      <c r="I84" s="2">
        <v>19.8010509857282</v>
      </c>
      <c r="J84" s="2">
        <v>17.1199289505387</v>
      </c>
      <c r="K84" s="2">
        <v>14.4149421088252</v>
      </c>
      <c r="L84" s="2">
        <v>15.6803098337823</v>
      </c>
      <c r="M84" s="2">
        <v>11.7785275054882</v>
      </c>
      <c r="N84" s="2">
        <v>16.8897671835736</v>
      </c>
      <c r="O84" s="2">
        <v>19.9964262334519</v>
      </c>
      <c r="P84" s="2">
        <v>19.4091757835681</v>
      </c>
      <c r="Q84" s="2">
        <v>17.2722699747052</v>
      </c>
      <c r="R84" s="2">
        <v>10.3737248370918</v>
      </c>
      <c r="S84" s="2">
        <v>16.1587872116384</v>
      </c>
      <c r="T84" s="2">
        <v>16.2098091828166</v>
      </c>
      <c r="U84" s="2">
        <v>16.24056629988</v>
      </c>
      <c r="V84" s="2">
        <v>17.0517368455662</v>
      </c>
      <c r="W84" s="2">
        <v>19.9618336639284</v>
      </c>
      <c r="X84" s="2">
        <v>20.5903174029601</v>
      </c>
      <c r="Y84" s="2">
        <v>18.5477874445277</v>
      </c>
    </row>
    <row r="85" spans="1:25" ht="15">
      <c r="A85" s="2">
        <v>66.5</v>
      </c>
      <c r="B85" s="2">
        <v>109.00075476354</v>
      </c>
      <c r="C85" s="2">
        <v>87.3476507777507</v>
      </c>
      <c r="D85" s="2">
        <v>59.4962881818992</v>
      </c>
      <c r="E85" s="2">
        <v>57.5450250583315</v>
      </c>
      <c r="F85" s="2">
        <v>38.64199090331</v>
      </c>
      <c r="G85" s="2">
        <v>70.7500265152458</v>
      </c>
      <c r="H85" s="2">
        <v>19.3662319721265</v>
      </c>
      <c r="I85" s="2">
        <v>19.2847870145745</v>
      </c>
      <c r="J85" s="2">
        <v>16.7975871791002</v>
      </c>
      <c r="K85" s="2">
        <v>14.6513689109822</v>
      </c>
      <c r="L85" s="2">
        <v>15.3516177522698</v>
      </c>
      <c r="M85" s="2">
        <v>12.1649720209948</v>
      </c>
      <c r="N85" s="2">
        <v>16.3767845089063</v>
      </c>
      <c r="O85" s="2">
        <v>19.2267828675009</v>
      </c>
      <c r="P85" s="2">
        <v>19.643632359305</v>
      </c>
      <c r="Q85" s="2">
        <v>17.1758470860335</v>
      </c>
      <c r="R85" s="2">
        <v>11.3268243651289</v>
      </c>
      <c r="S85" s="2">
        <v>15.837389859404</v>
      </c>
      <c r="T85" s="2">
        <v>15.6447543740545</v>
      </c>
      <c r="U85" s="2">
        <v>16.1304389909882</v>
      </c>
      <c r="V85" s="2">
        <v>17.2719113044964</v>
      </c>
      <c r="W85" s="2">
        <v>18.840836648321</v>
      </c>
      <c r="X85" s="2">
        <v>19.553330006366</v>
      </c>
      <c r="Y85" s="2">
        <v>16.7527599430008</v>
      </c>
    </row>
    <row r="86" spans="1:25" ht="15">
      <c r="A86" s="2">
        <v>67</v>
      </c>
      <c r="B86" s="2">
        <v>108.6288851307</v>
      </c>
      <c r="C86" s="2">
        <v>83.2890603392227</v>
      </c>
      <c r="D86" s="2">
        <v>56.3755585547237</v>
      </c>
      <c r="E86" s="2">
        <v>46.3455485051993</v>
      </c>
      <c r="F86" s="2">
        <v>37.4106780485845</v>
      </c>
      <c r="G86" s="2">
        <v>70.9044730593139</v>
      </c>
      <c r="H86" s="2">
        <v>18.7705710080621</v>
      </c>
      <c r="I86" s="2">
        <v>19.1000868697354</v>
      </c>
      <c r="J86" s="2">
        <v>16.1817952712918</v>
      </c>
      <c r="K86" s="2">
        <v>14.8878265991087</v>
      </c>
      <c r="L86" s="2">
        <v>14.4772481481866</v>
      </c>
      <c r="M86" s="2">
        <v>12.4793845603861</v>
      </c>
      <c r="N86" s="2">
        <v>15.8180936368636</v>
      </c>
      <c r="O86" s="2">
        <v>18.6501982905825</v>
      </c>
      <c r="P86" s="2">
        <v>18.9562654213436</v>
      </c>
      <c r="Q86" s="2">
        <v>16.4957489980841</v>
      </c>
      <c r="R86" s="2">
        <v>12.2669994270526</v>
      </c>
      <c r="S86" s="2">
        <v>15.8805953217877</v>
      </c>
      <c r="T86" s="2">
        <v>15.264723995914</v>
      </c>
      <c r="U86" s="2">
        <v>15.9814186133154</v>
      </c>
      <c r="V86" s="2">
        <v>17.2009240914183</v>
      </c>
      <c r="W86" s="2">
        <v>17.9768862452037</v>
      </c>
      <c r="X86" s="2">
        <v>18.2965175438338</v>
      </c>
      <c r="Y86" s="2">
        <v>15.3205430856402</v>
      </c>
    </row>
    <row r="87" spans="1:25" ht="15">
      <c r="A87" s="2">
        <v>67.5</v>
      </c>
      <c r="B87" s="2">
        <v>108.333218333993</v>
      </c>
      <c r="C87" s="2">
        <v>78.7126122845707</v>
      </c>
      <c r="D87" s="2">
        <v>52.2991423134745</v>
      </c>
      <c r="E87" s="2">
        <v>35.1380868804124</v>
      </c>
      <c r="F87" s="2">
        <v>36.5438066678594</v>
      </c>
      <c r="G87" s="2">
        <v>70.856990463686</v>
      </c>
      <c r="H87" s="2">
        <v>18.4238224643804</v>
      </c>
      <c r="I87" s="2">
        <v>18.7128034752618</v>
      </c>
      <c r="J87" s="2">
        <v>16.0918589539992</v>
      </c>
      <c r="K87" s="2">
        <v>14.972465036733</v>
      </c>
      <c r="L87" s="2">
        <v>13.6640512577649</v>
      </c>
      <c r="M87" s="2">
        <v>13.2305060210136</v>
      </c>
      <c r="N87" s="2">
        <v>15.1936639583282</v>
      </c>
      <c r="O87" s="2">
        <v>17.8274465556517</v>
      </c>
      <c r="P87" s="2">
        <v>18.1954201715897</v>
      </c>
      <c r="Q87" s="2">
        <v>15.9146803584869</v>
      </c>
      <c r="R87" s="2">
        <v>13.4636025323884</v>
      </c>
      <c r="S87" s="2">
        <v>15.4219918309301</v>
      </c>
      <c r="T87" s="2">
        <v>14.8217631445191</v>
      </c>
      <c r="U87" s="2">
        <v>15.7599462661216</v>
      </c>
      <c r="V87" s="2">
        <v>16.9556246934071</v>
      </c>
      <c r="W87" s="2">
        <v>17.0610858929232</v>
      </c>
      <c r="X87" s="2">
        <v>17.2662947584716</v>
      </c>
      <c r="Y87" s="2">
        <v>13.727324268096</v>
      </c>
    </row>
    <row r="88" spans="1:25" ht="15">
      <c r="A88" s="2">
        <v>68</v>
      </c>
      <c r="B88" s="2">
        <v>107.705390303525</v>
      </c>
      <c r="C88" s="2">
        <v>73.5714648147311</v>
      </c>
      <c r="D88" s="2">
        <v>48.1951334479485</v>
      </c>
      <c r="E88" s="2">
        <v>25.5327368690478</v>
      </c>
      <c r="F88" s="2">
        <v>35.3996800763148</v>
      </c>
      <c r="G88" s="2">
        <v>71.0873519436577</v>
      </c>
      <c r="H88" s="2">
        <v>18.1597031994703</v>
      </c>
      <c r="I88" s="2">
        <v>18.2385275120736</v>
      </c>
      <c r="J88" s="2">
        <v>16.2020337270122</v>
      </c>
      <c r="K88" s="2">
        <v>14.8521009134353</v>
      </c>
      <c r="L88" s="2">
        <v>13.6814284213527</v>
      </c>
      <c r="M88" s="2">
        <v>14.27483044563</v>
      </c>
      <c r="N88" s="2">
        <v>14.3526515418789</v>
      </c>
      <c r="O88" s="2">
        <v>16.7449113992182</v>
      </c>
      <c r="P88" s="2">
        <v>17.4489686832416</v>
      </c>
      <c r="Q88" s="2">
        <v>16.1277495300534</v>
      </c>
      <c r="R88" s="2">
        <v>14.2496673344021</v>
      </c>
      <c r="S88" s="2">
        <v>15.218728482089</v>
      </c>
      <c r="T88" s="2">
        <v>14.3377626707604</v>
      </c>
      <c r="U88" s="2">
        <v>15.8007689048114</v>
      </c>
      <c r="V88" s="2">
        <v>16.8175868569688</v>
      </c>
      <c r="W88" s="2">
        <v>16.20087813163</v>
      </c>
      <c r="X88" s="2">
        <v>17.0385732513978</v>
      </c>
      <c r="Y88" s="2">
        <v>13.0940018555749</v>
      </c>
    </row>
    <row r="89" spans="1:25" ht="15">
      <c r="A89" s="2">
        <v>68.5</v>
      </c>
      <c r="B89" s="2">
        <v>107.078559531831</v>
      </c>
      <c r="C89" s="2">
        <v>67.6787092712409</v>
      </c>
      <c r="D89" s="2">
        <v>45.5168368845816</v>
      </c>
      <c r="E89" s="2">
        <v>18.9874327067409</v>
      </c>
      <c r="F89" s="2">
        <v>33.6480105857677</v>
      </c>
      <c r="G89" s="2">
        <v>71.4237214727224</v>
      </c>
      <c r="H89" s="2">
        <v>17.9521505662533</v>
      </c>
      <c r="I89" s="2">
        <v>17.9987875287734</v>
      </c>
      <c r="J89" s="2">
        <v>15.902612386868</v>
      </c>
      <c r="K89" s="2">
        <v>14.8316129144915</v>
      </c>
      <c r="L89" s="2">
        <v>13.4130679451706</v>
      </c>
      <c r="M89" s="2">
        <v>14.6262714860876</v>
      </c>
      <c r="N89" s="2">
        <v>13.3108430167866</v>
      </c>
      <c r="O89" s="2">
        <v>16.1991244976414</v>
      </c>
      <c r="P89" s="2">
        <v>15.7209580941209</v>
      </c>
      <c r="Q89" s="2">
        <v>16.09933244669</v>
      </c>
      <c r="R89" s="2">
        <v>14.9235354831551</v>
      </c>
      <c r="S89" s="2">
        <v>15.5739025407099</v>
      </c>
      <c r="T89" s="2">
        <v>14.3277359616839</v>
      </c>
      <c r="U89" s="2">
        <v>15.7491434873506</v>
      </c>
      <c r="V89" s="2">
        <v>16.5793937587326</v>
      </c>
      <c r="W89" s="2">
        <v>15.836910377468</v>
      </c>
      <c r="X89" s="2">
        <v>17.2199064790826</v>
      </c>
      <c r="Y89" s="2">
        <v>13.4242427317603</v>
      </c>
    </row>
    <row r="90" spans="1:25" ht="15">
      <c r="A90" s="2">
        <v>69</v>
      </c>
      <c r="B90" s="2">
        <v>106.535018252291</v>
      </c>
      <c r="C90" s="2">
        <v>61.8352046297341</v>
      </c>
      <c r="D90" s="2">
        <v>44.4230681843038</v>
      </c>
      <c r="E90" s="2">
        <v>15.9605376072561</v>
      </c>
      <c r="F90" s="2">
        <v>33.4633644948494</v>
      </c>
      <c r="G90" s="2">
        <v>70.9949000694231</v>
      </c>
      <c r="H90" s="2">
        <v>17.833101535533</v>
      </c>
      <c r="I90" s="2">
        <v>17.7290175574743</v>
      </c>
      <c r="J90" s="2">
        <v>15.8384674061393</v>
      </c>
      <c r="K90" s="2">
        <v>14.8606812100467</v>
      </c>
      <c r="L90" s="2">
        <v>13.0759101098288</v>
      </c>
      <c r="M90" s="2">
        <v>14.4621093444495</v>
      </c>
      <c r="N90" s="2">
        <v>12.1023249030575</v>
      </c>
      <c r="O90" s="2">
        <v>15.5072603074869</v>
      </c>
      <c r="P90" s="2">
        <v>14.0049477778924</v>
      </c>
      <c r="Q90" s="2">
        <v>15.6280874242835</v>
      </c>
      <c r="R90" s="2">
        <v>15.9226419409132</v>
      </c>
      <c r="S90" s="2">
        <v>15.5830791844147</v>
      </c>
      <c r="T90" s="2">
        <v>14.2975646236424</v>
      </c>
      <c r="U90" s="2">
        <v>15.444273613475</v>
      </c>
      <c r="V90" s="2">
        <v>16.5994042351952</v>
      </c>
      <c r="W90" s="2">
        <v>15.8070663438202</v>
      </c>
      <c r="X90" s="2">
        <v>16.9813479250694</v>
      </c>
      <c r="Y90" s="2">
        <v>13.6672898194679</v>
      </c>
    </row>
    <row r="91" spans="1:25" ht="15">
      <c r="A91" s="2">
        <v>69.5</v>
      </c>
      <c r="B91" s="2">
        <v>106.224893264576</v>
      </c>
      <c r="C91" s="2">
        <v>56.6627039078201</v>
      </c>
      <c r="D91" s="2">
        <v>46.8712016864605</v>
      </c>
      <c r="E91" s="2">
        <v>16.673853988535</v>
      </c>
      <c r="F91" s="2">
        <v>37.4469479183306</v>
      </c>
      <c r="G91" s="2">
        <v>70.221315343542</v>
      </c>
      <c r="H91" s="2">
        <v>17.457120734571</v>
      </c>
      <c r="I91" s="2">
        <v>17.183271557445</v>
      </c>
      <c r="J91" s="2">
        <v>16.1919453520898</v>
      </c>
      <c r="K91" s="2">
        <v>14.7599088699521</v>
      </c>
      <c r="L91" s="2">
        <v>13.8161564128993</v>
      </c>
      <c r="M91" s="2">
        <v>14.5722288102417</v>
      </c>
      <c r="N91" s="2">
        <v>10.7771681093773</v>
      </c>
      <c r="O91" s="2">
        <v>14.2970400212681</v>
      </c>
      <c r="P91" s="2">
        <v>12.9360366432035</v>
      </c>
      <c r="Q91" s="2">
        <v>15.593813466882</v>
      </c>
      <c r="R91" s="2">
        <v>16.7800300076816</v>
      </c>
      <c r="S91" s="2">
        <v>15.355876501446</v>
      </c>
      <c r="T91" s="2">
        <v>14.0545718042159</v>
      </c>
      <c r="U91" s="2">
        <v>15.4552864219226</v>
      </c>
      <c r="V91" s="2">
        <v>17.0988878162472</v>
      </c>
      <c r="W91" s="2">
        <v>15.6231498438985</v>
      </c>
      <c r="X91" s="2">
        <v>16.962591315419</v>
      </c>
      <c r="Y91" s="2">
        <v>14.1139040680146</v>
      </c>
    </row>
    <row r="92" spans="1:25" ht="15">
      <c r="A92" s="2">
        <v>70</v>
      </c>
      <c r="B92" s="2">
        <v>105.605134734025</v>
      </c>
      <c r="C92" s="2">
        <v>51.7995704060891</v>
      </c>
      <c r="D92" s="2">
        <v>54.385336301105</v>
      </c>
      <c r="E92" s="2">
        <v>21.5234143342609</v>
      </c>
      <c r="F92" s="2">
        <v>45.5397273744188</v>
      </c>
      <c r="G92" s="2">
        <v>69.6709098784826</v>
      </c>
      <c r="H92" s="2">
        <v>17.0723149880044</v>
      </c>
      <c r="I92" s="2">
        <v>17.0984960420656</v>
      </c>
      <c r="J92" s="2">
        <v>16.0453710098137</v>
      </c>
      <c r="K92" s="2">
        <v>14.9429995575641</v>
      </c>
      <c r="L92" s="2">
        <v>14.402566591206</v>
      </c>
      <c r="M92" s="2">
        <v>14.5613196652984</v>
      </c>
      <c r="N92" s="2">
        <v>9.9965514208659</v>
      </c>
      <c r="O92" s="2">
        <v>13.1977943277083</v>
      </c>
      <c r="P92" s="2">
        <v>11.7689525459189</v>
      </c>
      <c r="Q92" s="2">
        <v>15.8169424599497</v>
      </c>
      <c r="R92" s="2">
        <v>17.428934834297</v>
      </c>
      <c r="S92" s="2">
        <v>15.6514637890004</v>
      </c>
      <c r="T92" s="2">
        <v>14.2865090965926</v>
      </c>
      <c r="U92" s="2">
        <v>15.5616586532215</v>
      </c>
      <c r="V92" s="2">
        <v>17.3992714413099</v>
      </c>
      <c r="W92" s="2">
        <v>15.5399204166952</v>
      </c>
      <c r="X92" s="2">
        <v>17.0675475990014</v>
      </c>
      <c r="Y92" s="2">
        <v>14.8183399676469</v>
      </c>
    </row>
    <row r="93" spans="1:25" ht="15">
      <c r="A93" s="2">
        <v>70.5</v>
      </c>
      <c r="B93" s="2">
        <v>104.700551657867</v>
      </c>
      <c r="C93" s="2">
        <v>48.1453086748143</v>
      </c>
      <c r="D93" s="2">
        <v>65.877721498607</v>
      </c>
      <c r="E93" s="2">
        <v>30.2079426785962</v>
      </c>
      <c r="F93" s="2">
        <v>57.150658497199</v>
      </c>
      <c r="G93" s="2">
        <v>68.4426308663495</v>
      </c>
      <c r="H93" s="2">
        <v>16.9431701221712</v>
      </c>
      <c r="I93" s="2">
        <v>17.3804897932534</v>
      </c>
      <c r="J93" s="2">
        <v>15.5995082573407</v>
      </c>
      <c r="K93" s="2">
        <v>15.3046489349878</v>
      </c>
      <c r="L93" s="2">
        <v>14.2456302352534</v>
      </c>
      <c r="M93" s="2">
        <v>14.2930392840223</v>
      </c>
      <c r="N93" s="2">
        <v>9.60722493557966</v>
      </c>
      <c r="O93" s="2">
        <v>12.0853356849484</v>
      </c>
      <c r="P93" s="2">
        <v>10.6910596820713</v>
      </c>
      <c r="Q93" s="2">
        <v>15.4689661941043</v>
      </c>
      <c r="R93" s="2">
        <v>18.2540810251578</v>
      </c>
      <c r="S93" s="2">
        <v>15.9360810585324</v>
      </c>
      <c r="T93" s="2">
        <v>14.6481691483917</v>
      </c>
      <c r="U93" s="2">
        <v>15.3982196630387</v>
      </c>
      <c r="V93" s="2">
        <v>17.5985752881625</v>
      </c>
      <c r="W93" s="2">
        <v>15.6874004224919</v>
      </c>
      <c r="X93" s="2">
        <v>16.6116697503486</v>
      </c>
      <c r="Y93" s="2">
        <v>14.8746789364542</v>
      </c>
    </row>
    <row r="94" spans="1:25" ht="15">
      <c r="A94" s="2">
        <v>71</v>
      </c>
      <c r="B94" s="2">
        <v>104.107788441141</v>
      </c>
      <c r="C94" s="2">
        <v>46.8856803496992</v>
      </c>
      <c r="D94" s="2">
        <v>79.5849467991575</v>
      </c>
      <c r="E94" s="2">
        <v>41.9002980404889</v>
      </c>
      <c r="F94" s="2">
        <v>72.1314258523553</v>
      </c>
      <c r="G94" s="2">
        <v>66.106679071753</v>
      </c>
      <c r="H94" s="2">
        <v>16.9841017338294</v>
      </c>
      <c r="I94" s="2">
        <v>17.4194088533447</v>
      </c>
      <c r="J94" s="2">
        <v>15.3740597547177</v>
      </c>
      <c r="K94" s="2">
        <v>15.1821732630544</v>
      </c>
      <c r="L94" s="2">
        <v>14.5001039450262</v>
      </c>
      <c r="M94" s="2">
        <v>14.327607160407</v>
      </c>
      <c r="N94" s="2">
        <v>8.95333669561864</v>
      </c>
      <c r="O94" s="2">
        <v>10.584004592099</v>
      </c>
      <c r="P94" s="2">
        <v>9.92630411597247</v>
      </c>
      <c r="Q94" s="2">
        <v>14.9526556534726</v>
      </c>
      <c r="R94" s="2">
        <v>18.9793514166822</v>
      </c>
      <c r="S94" s="2">
        <v>15.6983143156458</v>
      </c>
      <c r="T94" s="2">
        <v>14.3668554533011</v>
      </c>
      <c r="U94" s="2">
        <v>15.3904956129672</v>
      </c>
      <c r="V94" s="2">
        <v>17.9920392480714</v>
      </c>
      <c r="W94" s="2">
        <v>15.5469955828097</v>
      </c>
      <c r="X94" s="2">
        <v>15.8091740031732</v>
      </c>
      <c r="Y94" s="2">
        <v>14.6809032455719</v>
      </c>
    </row>
    <row r="95" spans="1:25" ht="15">
      <c r="A95" s="2">
        <v>71.5</v>
      </c>
      <c r="B95" s="2">
        <v>103.670453332802</v>
      </c>
      <c r="C95" s="2">
        <v>47.4316769912409</v>
      </c>
      <c r="D95" s="2">
        <v>93.9887887211228</v>
      </c>
      <c r="E95" s="2">
        <v>57.106273195638</v>
      </c>
      <c r="F95" s="2">
        <v>88.6342936294116</v>
      </c>
      <c r="G95" s="2">
        <v>63.8296419477641</v>
      </c>
      <c r="H95" s="2">
        <v>16.8877571612381</v>
      </c>
      <c r="I95" s="2">
        <v>17.596466650941</v>
      </c>
      <c r="J95" s="2">
        <v>15.1620505897489</v>
      </c>
      <c r="K95" s="2">
        <v>14.8224527516621</v>
      </c>
      <c r="L95" s="2">
        <v>14.6424992251832</v>
      </c>
      <c r="M95" s="2">
        <v>14.4725169002977</v>
      </c>
      <c r="N95" s="2">
        <v>8.55466887622481</v>
      </c>
      <c r="O95" s="2">
        <v>9.29173833047059</v>
      </c>
      <c r="P95" s="2">
        <v>8.75315402961814</v>
      </c>
      <c r="Q95" s="2">
        <v>14.8667571714315</v>
      </c>
      <c r="R95" s="2">
        <v>19.2526783531313</v>
      </c>
      <c r="S95" s="2">
        <v>15.6477438557503</v>
      </c>
      <c r="T95" s="2">
        <v>14.2961545071726</v>
      </c>
      <c r="U95" s="2">
        <v>15.6964910865394</v>
      </c>
      <c r="V95" s="2">
        <v>17.9520790915622</v>
      </c>
      <c r="W95" s="2">
        <v>15.2328328376286</v>
      </c>
      <c r="X95" s="2">
        <v>15.579192880877</v>
      </c>
      <c r="Y95" s="2">
        <v>15.0172313715543</v>
      </c>
    </row>
    <row r="96" spans="1:25" ht="15">
      <c r="A96" s="2">
        <v>72</v>
      </c>
      <c r="B96" s="2">
        <v>103.024108990515</v>
      </c>
      <c r="C96" s="2">
        <v>49.8300343335983</v>
      </c>
      <c r="D96" s="2">
        <v>106.804173381819</v>
      </c>
      <c r="E96" s="2">
        <v>74.317253222493</v>
      </c>
      <c r="F96" s="2">
        <v>102.411630561319</v>
      </c>
      <c r="G96" s="2">
        <v>60.8523119190754</v>
      </c>
      <c r="H96" s="2">
        <v>16.7844408915605</v>
      </c>
      <c r="I96" s="2">
        <v>17.8506787014926</v>
      </c>
      <c r="J96" s="2">
        <v>14.9070461519915</v>
      </c>
      <c r="K96" s="2">
        <v>14.8267893524345</v>
      </c>
      <c r="L96" s="2">
        <v>13.8331061257626</v>
      </c>
      <c r="M96" s="2">
        <v>14.421596640499</v>
      </c>
      <c r="N96" s="2">
        <v>8.5182640570722</v>
      </c>
      <c r="O96" s="2">
        <v>8.2268711517994</v>
      </c>
      <c r="P96" s="2">
        <v>7.84276175202513</v>
      </c>
      <c r="Q96" s="2">
        <v>14.9045190913907</v>
      </c>
      <c r="R96" s="2">
        <v>19.1523538250696</v>
      </c>
      <c r="S96" s="2">
        <v>15.8215189301414</v>
      </c>
      <c r="T96" s="2">
        <v>14.5162953492517</v>
      </c>
      <c r="U96" s="2">
        <v>15.7193732041185</v>
      </c>
      <c r="V96" s="2">
        <v>17.5583932656632</v>
      </c>
      <c r="W96" s="2">
        <v>14.8382661332118</v>
      </c>
      <c r="X96" s="2">
        <v>15.4173357977795</v>
      </c>
      <c r="Y96" s="2">
        <v>15.4232601570766</v>
      </c>
    </row>
    <row r="97" spans="1:25" ht="15">
      <c r="A97" s="2">
        <v>72.5</v>
      </c>
      <c r="B97" s="2">
        <v>102.537816781623</v>
      </c>
      <c r="C97" s="2">
        <v>55.5631624021504</v>
      </c>
      <c r="D97" s="2">
        <v>116.424281231344</v>
      </c>
      <c r="E97" s="2">
        <v>90.358821638788</v>
      </c>
      <c r="F97" s="2">
        <v>111.55063515632</v>
      </c>
      <c r="G97" s="2">
        <v>56.2033474640471</v>
      </c>
      <c r="H97" s="2">
        <v>16.6804982762742</v>
      </c>
      <c r="I97" s="2">
        <v>17.5757447987196</v>
      </c>
      <c r="J97" s="2">
        <v>14.8346932250594</v>
      </c>
      <c r="K97" s="2">
        <v>14.5805118059225</v>
      </c>
      <c r="L97" s="2">
        <v>13.066606739106</v>
      </c>
      <c r="M97" s="2">
        <v>14.4076775894888</v>
      </c>
      <c r="N97" s="2">
        <v>8.08668983049188</v>
      </c>
      <c r="O97" s="2">
        <v>7.37127862775583</v>
      </c>
      <c r="P97" s="2">
        <v>7.35542842299162</v>
      </c>
      <c r="Q97" s="2">
        <v>14.5921890754986</v>
      </c>
      <c r="R97" s="2">
        <v>18.872313639707</v>
      </c>
      <c r="S97" s="2">
        <v>15.7218238973238</v>
      </c>
      <c r="T97" s="2">
        <v>14.4040857928788</v>
      </c>
      <c r="U97" s="2">
        <v>15.7866775806349</v>
      </c>
      <c r="V97" s="2">
        <v>17.6530609810582</v>
      </c>
      <c r="W97" s="2">
        <v>14.798976575571</v>
      </c>
      <c r="X97" s="2">
        <v>15.0591998492065</v>
      </c>
      <c r="Y97" s="2">
        <v>15.7039113290529</v>
      </c>
    </row>
    <row r="98" spans="1:25" ht="15">
      <c r="A98" s="2">
        <v>73</v>
      </c>
      <c r="B98" s="2">
        <v>102.018393059775</v>
      </c>
      <c r="C98" s="2">
        <v>63.9699780373945</v>
      </c>
      <c r="D98" s="2">
        <v>121.973804094686</v>
      </c>
      <c r="E98" s="2">
        <v>104.046664860021</v>
      </c>
      <c r="F98" s="2">
        <v>117.658619800043</v>
      </c>
      <c r="G98" s="2">
        <v>50.9705692314249</v>
      </c>
      <c r="H98" s="2">
        <v>16.3002939431357</v>
      </c>
      <c r="I98" s="2">
        <v>17.2420425759879</v>
      </c>
      <c r="J98" s="2">
        <v>14.7529798433748</v>
      </c>
      <c r="K98" s="2">
        <v>14.456216151564</v>
      </c>
      <c r="L98" s="2">
        <v>12.7953426040413</v>
      </c>
      <c r="M98" s="2">
        <v>14.2524471925193</v>
      </c>
      <c r="N98" s="2">
        <v>7.47706535789064</v>
      </c>
      <c r="O98" s="2">
        <v>6.92610763900927</v>
      </c>
      <c r="P98" s="2">
        <v>6.78109888185645</v>
      </c>
      <c r="Q98" s="2">
        <v>14.5384950055733</v>
      </c>
      <c r="R98" s="2">
        <v>18.6760779526755</v>
      </c>
      <c r="S98" s="2">
        <v>15.3142762867564</v>
      </c>
      <c r="T98" s="2">
        <v>14.3946903216142</v>
      </c>
      <c r="U98" s="2">
        <v>16.1882696073299</v>
      </c>
      <c r="V98" s="2">
        <v>17.9240549969489</v>
      </c>
      <c r="W98" s="2">
        <v>15.1722356921415</v>
      </c>
      <c r="X98" s="2">
        <v>14.9914881329162</v>
      </c>
      <c r="Y98" s="2">
        <v>16.6399517002482</v>
      </c>
    </row>
    <row r="99" spans="1:25" ht="15">
      <c r="A99" s="2">
        <v>73.5</v>
      </c>
      <c r="B99" s="2">
        <v>100.664826019504</v>
      </c>
      <c r="C99" s="2">
        <v>73.9932553966371</v>
      </c>
      <c r="D99" s="2">
        <v>123.417359708562</v>
      </c>
      <c r="E99" s="2">
        <v>115.312499014756</v>
      </c>
      <c r="F99" s="2">
        <v>121.489064715187</v>
      </c>
      <c r="G99" s="2">
        <v>45.7921114732345</v>
      </c>
      <c r="H99" s="2">
        <v>15.7582745254278</v>
      </c>
      <c r="I99" s="2">
        <v>17.1573381293937</v>
      </c>
      <c r="J99" s="2">
        <v>14.9187208878004</v>
      </c>
      <c r="K99" s="2">
        <v>14.8627249383039</v>
      </c>
      <c r="L99" s="2">
        <v>12.5899413876338</v>
      </c>
      <c r="M99" s="2">
        <v>14.3066544014534</v>
      </c>
      <c r="N99" s="2">
        <v>7.47357956310282</v>
      </c>
      <c r="O99" s="2">
        <v>6.39104830119038</v>
      </c>
      <c r="P99" s="2">
        <v>6.48920138239294</v>
      </c>
      <c r="Q99" s="2">
        <v>14.8566150473648</v>
      </c>
      <c r="R99" s="2">
        <v>18.2314375357384</v>
      </c>
      <c r="S99" s="2">
        <v>14.9637880448323</v>
      </c>
      <c r="T99" s="2">
        <v>14.6074919184937</v>
      </c>
      <c r="U99" s="2">
        <v>16.3865368473241</v>
      </c>
      <c r="V99" s="2">
        <v>17.7802025046936</v>
      </c>
      <c r="W99" s="2">
        <v>15.4102347860219</v>
      </c>
      <c r="X99" s="2">
        <v>15.0019941757183</v>
      </c>
      <c r="Y99" s="2">
        <v>17.7467733959244</v>
      </c>
    </row>
    <row r="100" spans="1:25" ht="15">
      <c r="A100" s="2">
        <v>74</v>
      </c>
      <c r="B100" s="2">
        <v>98.7758657574543</v>
      </c>
      <c r="C100" s="2">
        <v>85.1248122108175</v>
      </c>
      <c r="D100" s="2">
        <v>121.960634979765</v>
      </c>
      <c r="E100" s="2">
        <v>123.375702031736</v>
      </c>
      <c r="F100" s="2">
        <v>122.275051835819</v>
      </c>
      <c r="G100" s="2">
        <v>39.8615166594889</v>
      </c>
      <c r="H100" s="2">
        <v>15.4583892280308</v>
      </c>
      <c r="I100" s="2">
        <v>16.5083566807834</v>
      </c>
      <c r="J100" s="2">
        <v>14.8477313634105</v>
      </c>
      <c r="K100" s="2">
        <v>15.3991050612354</v>
      </c>
      <c r="L100" s="2">
        <v>12.7399152184155</v>
      </c>
      <c r="M100" s="2">
        <v>14.6030572614042</v>
      </c>
      <c r="N100" s="2">
        <v>7.43969828613456</v>
      </c>
      <c r="O100" s="2">
        <v>5.77545629899657</v>
      </c>
      <c r="P100" s="2">
        <v>6.5993810859643</v>
      </c>
      <c r="Q100" s="2">
        <v>15.1958344014565</v>
      </c>
      <c r="R100" s="2">
        <v>17.9438991788429</v>
      </c>
      <c r="S100" s="2">
        <v>14.948227124817</v>
      </c>
      <c r="T100" s="2">
        <v>14.7620728590282</v>
      </c>
      <c r="U100" s="2">
        <v>16.2998058237282</v>
      </c>
      <c r="V100" s="2">
        <v>18.2154233787132</v>
      </c>
      <c r="W100" s="2">
        <v>15.541710375678</v>
      </c>
      <c r="X100" s="2">
        <v>14.8872693900958</v>
      </c>
      <c r="Y100" s="2">
        <v>18.3557584481734</v>
      </c>
    </row>
    <row r="101" spans="1:25" ht="15">
      <c r="A101" s="2">
        <v>74.5</v>
      </c>
      <c r="B101" s="2">
        <v>96.1186055163042</v>
      </c>
      <c r="C101" s="2">
        <v>96.1549207871272</v>
      </c>
      <c r="D101" s="2">
        <v>117.943109426863</v>
      </c>
      <c r="E101" s="2">
        <v>128.327292131308</v>
      </c>
      <c r="F101" s="2">
        <v>122.371687824959</v>
      </c>
      <c r="G101" s="2">
        <v>34.2268626057004</v>
      </c>
      <c r="H101" s="2">
        <v>15.4291620576122</v>
      </c>
      <c r="I101" s="2">
        <v>16.0030224780552</v>
      </c>
      <c r="J101" s="2">
        <v>14.2323972505476</v>
      </c>
      <c r="K101" s="2">
        <v>15.7136011166443</v>
      </c>
      <c r="L101" s="2">
        <v>13.4444911174305</v>
      </c>
      <c r="M101" s="2">
        <v>14.7135643464817</v>
      </c>
      <c r="N101" s="2">
        <v>7.18667488628614</v>
      </c>
      <c r="O101" s="2">
        <v>5.50754399374784</v>
      </c>
      <c r="P101" s="2">
        <v>6.2793875407034</v>
      </c>
      <c r="Q101" s="2">
        <v>15.4405078561906</v>
      </c>
      <c r="R101" s="2">
        <v>18.2433947236452</v>
      </c>
      <c r="S101" s="2">
        <v>14.9006341116369</v>
      </c>
      <c r="T101" s="2">
        <v>15.097948568455</v>
      </c>
      <c r="U101" s="2">
        <v>16.4880341459275</v>
      </c>
      <c r="V101" s="2">
        <v>18.6631193357001</v>
      </c>
      <c r="W101" s="2">
        <v>16.1127032027866</v>
      </c>
      <c r="X101" s="2">
        <v>15.1329590561262</v>
      </c>
      <c r="Y101" s="2">
        <v>18.8026535860273</v>
      </c>
    </row>
    <row r="102" spans="1:25" ht="15">
      <c r="A102" s="2">
        <v>75</v>
      </c>
      <c r="B102" s="2">
        <v>92.5297616120868</v>
      </c>
      <c r="C102" s="2">
        <v>105.232464671888</v>
      </c>
      <c r="D102" s="2">
        <v>111.780433670304</v>
      </c>
      <c r="E102" s="2">
        <v>131.933469281775</v>
      </c>
      <c r="F102" s="2">
        <v>123.750265169981</v>
      </c>
      <c r="G102" s="2">
        <v>29.8430567600022</v>
      </c>
      <c r="H102" s="2">
        <v>15.1285129662044</v>
      </c>
      <c r="I102" s="2">
        <v>15.8745326646487</v>
      </c>
      <c r="J102" s="2">
        <v>13.6833400522835</v>
      </c>
      <c r="K102" s="2">
        <v>16.0231316461955</v>
      </c>
      <c r="L102" s="2">
        <v>14.0856301875671</v>
      </c>
      <c r="M102" s="2">
        <v>14.6744268938445</v>
      </c>
      <c r="N102" s="2">
        <v>7.18681189089455</v>
      </c>
      <c r="O102" s="2">
        <v>4.96811653787995</v>
      </c>
      <c r="P102" s="2">
        <v>5.81621191236172</v>
      </c>
      <c r="Q102" s="2">
        <v>15.7605367254464</v>
      </c>
      <c r="R102" s="2">
        <v>18.4637026479431</v>
      </c>
      <c r="S102" s="2">
        <v>14.6387908500825</v>
      </c>
      <c r="T102" s="2">
        <v>15.5413054986969</v>
      </c>
      <c r="U102" s="2">
        <v>16.4394340986395</v>
      </c>
      <c r="V102" s="2">
        <v>18.4095718193814</v>
      </c>
      <c r="W102" s="2">
        <v>16.4636013018576</v>
      </c>
      <c r="X102" s="2">
        <v>15.6792657871002</v>
      </c>
      <c r="Y102" s="2">
        <v>19.2625239365104</v>
      </c>
    </row>
    <row r="103" spans="1:25" ht="15">
      <c r="A103" s="2">
        <v>75.5</v>
      </c>
      <c r="B103" s="2">
        <v>87.8278430954046</v>
      </c>
      <c r="C103" s="2">
        <v>111.413235652839</v>
      </c>
      <c r="D103" s="2">
        <v>105.420520195185</v>
      </c>
      <c r="E103" s="2">
        <v>134.484276970794</v>
      </c>
      <c r="F103" s="2">
        <v>124.866330583631</v>
      </c>
      <c r="G103" s="2">
        <v>26.2968061787118</v>
      </c>
      <c r="H103" s="2">
        <v>14.9919742106614</v>
      </c>
      <c r="I103" s="2">
        <v>15.258882953197</v>
      </c>
      <c r="J103" s="2">
        <v>13.424738766493</v>
      </c>
      <c r="K103" s="2">
        <v>16.0483630086395</v>
      </c>
      <c r="L103" s="2">
        <v>14.3093902436466</v>
      </c>
      <c r="M103" s="2">
        <v>15.3125963167114</v>
      </c>
      <c r="N103" s="2">
        <v>7.3164602598265</v>
      </c>
      <c r="O103" s="2">
        <v>3.8829006155994</v>
      </c>
      <c r="P103" s="2">
        <v>5.6220951288276</v>
      </c>
      <c r="Q103" s="2">
        <v>15.8316513884959</v>
      </c>
      <c r="R103" s="2">
        <v>18.4329286390516</v>
      </c>
      <c r="S103" s="2">
        <v>14.63536474364</v>
      </c>
      <c r="T103" s="2">
        <v>15.7733190336478</v>
      </c>
      <c r="U103" s="2">
        <v>15.7184031569694</v>
      </c>
      <c r="V103" s="2">
        <v>18.3523810909735</v>
      </c>
      <c r="W103" s="2">
        <v>16.147967093702</v>
      </c>
      <c r="X103" s="2">
        <v>15.9978869530947</v>
      </c>
      <c r="Y103" s="2">
        <v>19.3259226566993</v>
      </c>
    </row>
    <row r="104" spans="1:25" ht="15">
      <c r="A104" s="2">
        <v>76</v>
      </c>
      <c r="B104" s="2">
        <v>82.047512866789</v>
      </c>
      <c r="C104" s="2">
        <v>115.049433308381</v>
      </c>
      <c r="D104" s="2">
        <v>99.9520194607778</v>
      </c>
      <c r="E104" s="2">
        <v>135.134972732303</v>
      </c>
      <c r="F104" s="2">
        <v>124.752197867247</v>
      </c>
      <c r="G104" s="2">
        <v>23.8619815844459</v>
      </c>
      <c r="H104" s="2">
        <v>14.9906696806906</v>
      </c>
      <c r="I104" s="2">
        <v>14.2828806630592</v>
      </c>
      <c r="J104" s="2">
        <v>12.8328678212038</v>
      </c>
      <c r="K104" s="2">
        <v>15.600692355324</v>
      </c>
      <c r="L104" s="2">
        <v>14.2836340277454</v>
      </c>
      <c r="M104" s="2">
        <v>15.8103576050077</v>
      </c>
      <c r="N104" s="2">
        <v>6.94145421698215</v>
      </c>
      <c r="O104" s="2">
        <v>3.23650869847131</v>
      </c>
      <c r="P104" s="2">
        <v>5.58804043327211</v>
      </c>
      <c r="Q104" s="2">
        <v>15.4029221571559</v>
      </c>
      <c r="R104" s="2">
        <v>18.7760579232178</v>
      </c>
      <c r="S104" s="2">
        <v>14.9429870315505</v>
      </c>
      <c r="T104" s="2">
        <v>16.0905965155366</v>
      </c>
      <c r="U104" s="2">
        <v>15.1962397208371</v>
      </c>
      <c r="V104" s="2">
        <v>18.5454848101082</v>
      </c>
      <c r="W104" s="2">
        <v>16.1333523629279</v>
      </c>
      <c r="X104" s="2">
        <v>16.6669401585615</v>
      </c>
      <c r="Y104" s="2">
        <v>19.3286621671457</v>
      </c>
    </row>
    <row r="105" spans="1:25" ht="15">
      <c r="A105" s="2">
        <v>76.5</v>
      </c>
      <c r="B105" s="2">
        <v>75.1805070037204</v>
      </c>
      <c r="C105" s="2">
        <v>116.633561274243</v>
      </c>
      <c r="D105" s="2">
        <v>94.4201698256258</v>
      </c>
      <c r="E105" s="2">
        <v>134.227976205197</v>
      </c>
      <c r="F105" s="2">
        <v>123.912937053895</v>
      </c>
      <c r="G105" s="2">
        <v>22.9793808345388</v>
      </c>
      <c r="H105" s="2">
        <v>14.837738184191</v>
      </c>
      <c r="I105" s="2">
        <v>13.805634162598</v>
      </c>
      <c r="J105" s="2">
        <v>12.2536856821617</v>
      </c>
      <c r="K105" s="2">
        <v>14.9668711597197</v>
      </c>
      <c r="L105" s="2">
        <v>13.9502768582145</v>
      </c>
      <c r="M105" s="2">
        <v>15.8056238053942</v>
      </c>
      <c r="N105" s="2">
        <v>6.82063055376204</v>
      </c>
      <c r="O105" s="2">
        <v>3.08754753206938</v>
      </c>
      <c r="P105" s="2">
        <v>5.44629726233563</v>
      </c>
      <c r="Q105" s="2">
        <v>14.7815708277215</v>
      </c>
      <c r="R105" s="2">
        <v>19.1032243566484</v>
      </c>
      <c r="S105" s="2">
        <v>14.7225626323714</v>
      </c>
      <c r="T105" s="2">
        <v>16.4325464376512</v>
      </c>
      <c r="U105" s="2">
        <v>14.9271183448315</v>
      </c>
      <c r="V105" s="2">
        <v>18.0860320706012</v>
      </c>
      <c r="W105" s="2">
        <v>16.3389248563774</v>
      </c>
      <c r="X105" s="2">
        <v>17.6444024905064</v>
      </c>
      <c r="Y105" s="2">
        <v>19.5078983142992</v>
      </c>
    </row>
    <row r="106" spans="1:25" ht="15">
      <c r="A106" s="2">
        <v>77</v>
      </c>
      <c r="B106" s="2">
        <v>67.6354032665378</v>
      </c>
      <c r="C106" s="2">
        <v>116.433561500025</v>
      </c>
      <c r="D106" s="2">
        <v>89.5831848347617</v>
      </c>
      <c r="E106" s="2">
        <v>131.948601968399</v>
      </c>
      <c r="F106" s="2">
        <v>121.34310020448</v>
      </c>
      <c r="G106" s="2">
        <v>23.5560399873815</v>
      </c>
      <c r="H106" s="2">
        <v>14.6026132252478</v>
      </c>
      <c r="I106" s="2">
        <v>13.4602016205274</v>
      </c>
      <c r="J106" s="2">
        <v>12.1091415363068</v>
      </c>
      <c r="K106" s="2">
        <v>14.2222045649496</v>
      </c>
      <c r="L106" s="2">
        <v>13.2749289333902</v>
      </c>
      <c r="M106" s="2">
        <v>16.1201818501692</v>
      </c>
      <c r="N106" s="2">
        <v>7.1370011378807</v>
      </c>
      <c r="O106" s="2">
        <v>2.81361851302177</v>
      </c>
      <c r="P106" s="2">
        <v>5.27117286896259</v>
      </c>
      <c r="Q106" s="2">
        <v>14.189265336937</v>
      </c>
      <c r="R106" s="2">
        <v>19.1661450306224</v>
      </c>
      <c r="S106" s="2">
        <v>14.4193892958256</v>
      </c>
      <c r="T106" s="2">
        <v>16.3759855238801</v>
      </c>
      <c r="U106" s="2">
        <v>14.4184659580822</v>
      </c>
      <c r="V106" s="2">
        <v>18.1953670036156</v>
      </c>
      <c r="W106" s="2">
        <v>16.1639791021859</v>
      </c>
      <c r="X106" s="2">
        <v>18.2581819020339</v>
      </c>
      <c r="Y106" s="2">
        <v>19.564577692796</v>
      </c>
    </row>
    <row r="107" spans="1:25" ht="15">
      <c r="A107" s="2">
        <v>77.5</v>
      </c>
      <c r="B107" s="2">
        <v>59.7418441827267</v>
      </c>
      <c r="C107" s="2">
        <v>114.285889408276</v>
      </c>
      <c r="D107" s="2">
        <v>86.3313625534087</v>
      </c>
      <c r="E107" s="2">
        <v>127.550149832625</v>
      </c>
      <c r="F107" s="2">
        <v>115.870978850964</v>
      </c>
      <c r="G107" s="2">
        <v>25.7511618549996</v>
      </c>
      <c r="H107" s="2">
        <v>14.5709153386608</v>
      </c>
      <c r="I107" s="2">
        <v>12.7759797080791</v>
      </c>
      <c r="J107" s="2">
        <v>11.9214579511455</v>
      </c>
      <c r="K107" s="2">
        <v>13.6103822789245</v>
      </c>
      <c r="L107" s="2">
        <v>13.0260745591951</v>
      </c>
      <c r="M107" s="2">
        <v>16.384947595156</v>
      </c>
      <c r="N107" s="2">
        <v>7.08927626171885</v>
      </c>
      <c r="O107" s="2">
        <v>2.87369171316936</v>
      </c>
      <c r="P107" s="2">
        <v>5.32245354587644</v>
      </c>
      <c r="Q107" s="2">
        <v>13.6969442421332</v>
      </c>
      <c r="R107" s="2">
        <v>19.5803088129883</v>
      </c>
      <c r="S107" s="2">
        <v>14.5550756729273</v>
      </c>
      <c r="T107" s="2">
        <v>16.0293948359038</v>
      </c>
      <c r="U107" s="2">
        <v>14.2201308230115</v>
      </c>
      <c r="V107" s="2">
        <v>19.0074683766327</v>
      </c>
      <c r="W107" s="2">
        <v>15.738427479695</v>
      </c>
      <c r="X107" s="2">
        <v>18.6013731659527</v>
      </c>
      <c r="Y107" s="2">
        <v>19.8095718722411</v>
      </c>
    </row>
    <row r="108" spans="1:25" ht="15">
      <c r="A108" s="2">
        <v>78</v>
      </c>
      <c r="B108" s="2">
        <v>51.7747536742061</v>
      </c>
      <c r="C108" s="2">
        <v>110.484752908339</v>
      </c>
      <c r="D108" s="2">
        <v>83.7708166495924</v>
      </c>
      <c r="E108" s="2">
        <v>121.241078506124</v>
      </c>
      <c r="F108" s="2">
        <v>108.501266078044</v>
      </c>
      <c r="G108" s="2">
        <v>29.7260625023833</v>
      </c>
      <c r="H108" s="2">
        <v>14.4400211825659</v>
      </c>
      <c r="I108" s="2">
        <v>12.4376676801937</v>
      </c>
      <c r="J108" s="2">
        <v>11.5320655129136</v>
      </c>
      <c r="K108" s="2">
        <v>13.1670264510752</v>
      </c>
      <c r="L108" s="2">
        <v>13.2130586276412</v>
      </c>
      <c r="M108" s="2">
        <v>16.266383887705</v>
      </c>
      <c r="N108" s="2">
        <v>7.40001522014336</v>
      </c>
      <c r="O108" s="2">
        <v>3.71069797398411</v>
      </c>
      <c r="P108" s="2">
        <v>5.5807898946739</v>
      </c>
      <c r="Q108" s="2">
        <v>13.5519721498625</v>
      </c>
      <c r="R108" s="2">
        <v>20.0572889471908</v>
      </c>
      <c r="S108" s="2">
        <v>14.9136866703086</v>
      </c>
      <c r="T108" s="2">
        <v>15.9197843214674</v>
      </c>
      <c r="U108" s="2">
        <v>14.7861123397813</v>
      </c>
      <c r="V108" s="2">
        <v>19.2046180589969</v>
      </c>
      <c r="W108" s="2">
        <v>15.7667193991573</v>
      </c>
      <c r="X108" s="2">
        <v>19.2248878860063</v>
      </c>
      <c r="Y108" s="2">
        <v>20.2836319155712</v>
      </c>
    </row>
    <row r="109" spans="1:25" ht="15">
      <c r="A109" s="2">
        <v>78.5</v>
      </c>
      <c r="B109" s="2">
        <v>43.7137635261292</v>
      </c>
      <c r="C109" s="2">
        <v>105.196300041612</v>
      </c>
      <c r="D109" s="2">
        <v>81.571340476516</v>
      </c>
      <c r="E109" s="2">
        <v>113.717498854399</v>
      </c>
      <c r="F109" s="2">
        <v>101.296170133106</v>
      </c>
      <c r="G109" s="2">
        <v>35.4755469592055</v>
      </c>
      <c r="H109" s="2">
        <v>14.3040868382006</v>
      </c>
      <c r="I109" s="2">
        <v>12.7312095061025</v>
      </c>
      <c r="J109" s="2">
        <v>11.3301833787912</v>
      </c>
      <c r="K109" s="2">
        <v>13.0261005980531</v>
      </c>
      <c r="L109" s="2">
        <v>13.3152225241901</v>
      </c>
      <c r="M109" s="2">
        <v>16.1342629342751</v>
      </c>
      <c r="N109" s="2">
        <v>8.29492435109034</v>
      </c>
      <c r="O109" s="2">
        <v>4.43205661565878</v>
      </c>
      <c r="P109" s="2">
        <v>5.80221850668738</v>
      </c>
      <c r="Q109" s="2">
        <v>13.8455276042224</v>
      </c>
      <c r="R109" s="2">
        <v>20.311643405461</v>
      </c>
      <c r="S109" s="2">
        <v>15.1477456185879</v>
      </c>
      <c r="T109" s="2">
        <v>15.9623883279518</v>
      </c>
      <c r="U109" s="2">
        <v>15.436581352427</v>
      </c>
      <c r="V109" s="2">
        <v>19.4381645912397</v>
      </c>
      <c r="W109" s="2">
        <v>15.9318198536927</v>
      </c>
      <c r="X109" s="2">
        <v>19.7887622535578</v>
      </c>
      <c r="Y109" s="2">
        <v>20.8304497299596</v>
      </c>
    </row>
    <row r="110" spans="1:25" ht="15">
      <c r="A110" s="2">
        <v>79</v>
      </c>
      <c r="B110" s="2">
        <v>35.5697927831143</v>
      </c>
      <c r="C110" s="2">
        <v>98.831395533043</v>
      </c>
      <c r="D110" s="2">
        <v>80.5478373692304</v>
      </c>
      <c r="E110" s="2">
        <v>104.737576038842</v>
      </c>
      <c r="F110" s="2">
        <v>95.3746246116339</v>
      </c>
      <c r="G110" s="2">
        <v>42.8447041474328</v>
      </c>
      <c r="H110" s="2">
        <v>14.0231229933399</v>
      </c>
      <c r="I110" s="2">
        <v>12.7897092866052</v>
      </c>
      <c r="J110" s="2">
        <v>11.1008818685083</v>
      </c>
      <c r="K110" s="2">
        <v>13.214910959526</v>
      </c>
      <c r="L110" s="2">
        <v>13.7888047547816</v>
      </c>
      <c r="M110" s="2">
        <v>16.2854452423983</v>
      </c>
      <c r="N110" s="2">
        <v>8.77743975961516</v>
      </c>
      <c r="O110" s="2">
        <v>4.86187706258147</v>
      </c>
      <c r="P110" s="2">
        <v>6.31213331757135</v>
      </c>
      <c r="Q110" s="2">
        <v>14.2253364283114</v>
      </c>
      <c r="R110" s="2">
        <v>20.8228753661347</v>
      </c>
      <c r="S110" s="2">
        <v>15.7556187988928</v>
      </c>
      <c r="T110" s="2">
        <v>15.8065858279043</v>
      </c>
      <c r="U110" s="2">
        <v>15.7689555753028</v>
      </c>
      <c r="V110" s="2">
        <v>19.9271883846626</v>
      </c>
      <c r="W110" s="2">
        <v>16.0319224179015</v>
      </c>
      <c r="X110" s="2">
        <v>20.0500169903933</v>
      </c>
      <c r="Y110" s="2">
        <v>21.3181009329636</v>
      </c>
    </row>
    <row r="111" spans="1:25" ht="15">
      <c r="A111" s="2">
        <v>79.5</v>
      </c>
      <c r="B111" s="2">
        <v>28.1621484933936</v>
      </c>
      <c r="C111" s="2">
        <v>93.3728676688716</v>
      </c>
      <c r="D111" s="2">
        <v>80.2060078641125</v>
      </c>
      <c r="E111" s="2">
        <v>95.8187157271608</v>
      </c>
      <c r="F111" s="2">
        <v>91.5375423447342</v>
      </c>
      <c r="G111" s="2">
        <v>50.5790821603512</v>
      </c>
      <c r="H111" s="2">
        <v>13.3280556814775</v>
      </c>
      <c r="I111" s="2">
        <v>12.1197505220889</v>
      </c>
      <c r="J111" s="2">
        <v>10.6306583171646</v>
      </c>
      <c r="K111" s="2">
        <v>13.832847382891</v>
      </c>
      <c r="L111" s="2">
        <v>14.4622971899092</v>
      </c>
      <c r="M111" s="2">
        <v>16.2084497655401</v>
      </c>
      <c r="N111" s="2">
        <v>9.03204697586227</v>
      </c>
      <c r="O111" s="2">
        <v>5.72221668733084</v>
      </c>
      <c r="P111" s="2">
        <v>7.51564796594846</v>
      </c>
      <c r="Q111" s="2">
        <v>14.5919663478184</v>
      </c>
      <c r="R111" s="2">
        <v>21.190911244761</v>
      </c>
      <c r="S111" s="2">
        <v>16.8052634067342</v>
      </c>
      <c r="T111" s="2">
        <v>15.7910035900074</v>
      </c>
      <c r="U111" s="2">
        <v>16.0574694615394</v>
      </c>
      <c r="V111" s="2">
        <v>20.2629908704987</v>
      </c>
      <c r="W111" s="2">
        <v>16.5666102752087</v>
      </c>
      <c r="X111" s="2">
        <v>20.213251955698</v>
      </c>
      <c r="Y111" s="2">
        <v>21.8808236635015</v>
      </c>
    </row>
    <row r="112" spans="1:25" ht="15">
      <c r="A112" s="2">
        <v>80</v>
      </c>
      <c r="B112" s="2">
        <v>22.370761473569</v>
      </c>
      <c r="C112" s="2">
        <v>90.7451487249065</v>
      </c>
      <c r="D112" s="2">
        <v>79.7290034717759</v>
      </c>
      <c r="E112" s="2">
        <v>88.7574808094646</v>
      </c>
      <c r="F112" s="2">
        <v>91.0830491086141</v>
      </c>
      <c r="G112" s="2">
        <v>57.7874913723041</v>
      </c>
      <c r="H112" s="2">
        <v>12.6011550662172</v>
      </c>
      <c r="I112" s="2">
        <v>11.6672424973822</v>
      </c>
      <c r="J112" s="2">
        <v>10.3393103696698</v>
      </c>
      <c r="K112" s="2">
        <v>14.5148477857208</v>
      </c>
      <c r="L112" s="2">
        <v>14.7342537948596</v>
      </c>
      <c r="M112" s="2">
        <v>16.1839272045685</v>
      </c>
      <c r="N112" s="2">
        <v>9.88569896049012</v>
      </c>
      <c r="O112" s="2">
        <v>6.4454891235323</v>
      </c>
      <c r="P112" s="2">
        <v>8.98500536809331</v>
      </c>
      <c r="Q112" s="2">
        <v>14.9567249453531</v>
      </c>
      <c r="R112" s="2">
        <v>21.3980916713632</v>
      </c>
      <c r="S112" s="2">
        <v>17.7174538342871</v>
      </c>
      <c r="T112" s="2">
        <v>16.3463321920245</v>
      </c>
      <c r="U112" s="2">
        <v>16.3787394740258</v>
      </c>
      <c r="V112" s="2">
        <v>20.5381279202883</v>
      </c>
      <c r="W112" s="2">
        <v>17.7264290826064</v>
      </c>
      <c r="X112" s="2">
        <v>20.4634874039756</v>
      </c>
      <c r="Y112" s="2">
        <v>22.5159255193882</v>
      </c>
    </row>
    <row r="113" spans="1:25" ht="15">
      <c r="A113" s="2">
        <v>80.5</v>
      </c>
      <c r="B113" s="2">
        <v>19.3059033318951</v>
      </c>
      <c r="C113" s="2">
        <v>90.2035253783618</v>
      </c>
      <c r="D113" s="2">
        <v>79.3061963875356</v>
      </c>
      <c r="E113" s="2">
        <v>83.2528318885094</v>
      </c>
      <c r="F113" s="2">
        <v>92.6823220555628</v>
      </c>
      <c r="G113" s="2">
        <v>63.8441016018208</v>
      </c>
      <c r="H113" s="2">
        <v>12.0296849730609</v>
      </c>
      <c r="I113" s="2">
        <v>11.3130444481455</v>
      </c>
      <c r="J113" s="2">
        <v>9.93696484020097</v>
      </c>
      <c r="K113" s="2">
        <v>15.1548617735909</v>
      </c>
      <c r="L113" s="2">
        <v>15.1080453033154</v>
      </c>
      <c r="M113" s="2">
        <v>16.1574824118439</v>
      </c>
      <c r="N113" s="2">
        <v>10.3236737881093</v>
      </c>
      <c r="O113" s="2">
        <v>6.94304227959367</v>
      </c>
      <c r="P113" s="2">
        <v>10.2528238213357</v>
      </c>
      <c r="Q113" s="2">
        <v>15.1634389193918</v>
      </c>
      <c r="R113" s="2">
        <v>21.6278842355041</v>
      </c>
      <c r="S113" s="2">
        <v>18.4262472301823</v>
      </c>
      <c r="T113" s="2">
        <v>16.6712452569764</v>
      </c>
      <c r="U113" s="2">
        <v>16.3870972975695</v>
      </c>
      <c r="V113" s="2">
        <v>21.0292987090976</v>
      </c>
      <c r="W113" s="2">
        <v>18.7939492737215</v>
      </c>
      <c r="X113" s="2">
        <v>20.6477192185356</v>
      </c>
      <c r="Y113" s="2">
        <v>22.8351543328222</v>
      </c>
    </row>
    <row r="114" spans="1:25" ht="15">
      <c r="A114" s="2">
        <v>81</v>
      </c>
      <c r="B114" s="2">
        <v>19.9897057795896</v>
      </c>
      <c r="C114" s="2">
        <v>90.17655622642</v>
      </c>
      <c r="D114" s="2">
        <v>77.8327350951304</v>
      </c>
      <c r="E114" s="2">
        <v>78.7488761121227</v>
      </c>
      <c r="F114" s="2">
        <v>93.5162602946522</v>
      </c>
      <c r="G114" s="2">
        <v>67.5109899016295</v>
      </c>
      <c r="H114" s="2">
        <v>11.3188406420893</v>
      </c>
      <c r="I114" s="2">
        <v>10.333957148142</v>
      </c>
      <c r="J114" s="2">
        <v>9.4028101209193</v>
      </c>
      <c r="K114" s="2">
        <v>15.7109512762684</v>
      </c>
      <c r="L114" s="2">
        <v>15.7474783543944</v>
      </c>
      <c r="M114" s="2">
        <v>16.2384672854959</v>
      </c>
      <c r="N114" s="2">
        <v>10.475178741455</v>
      </c>
      <c r="O114" s="2">
        <v>7.65690617882274</v>
      </c>
      <c r="P114" s="2">
        <v>11.3749938061686</v>
      </c>
      <c r="Q114" s="2">
        <v>15.2284486431106</v>
      </c>
      <c r="R114" s="2">
        <v>21.5267001553065</v>
      </c>
      <c r="S114" s="2">
        <v>19.2905537056661</v>
      </c>
      <c r="T114" s="2">
        <v>16.6591866240387</v>
      </c>
      <c r="U114" s="2">
        <v>16.221550303428</v>
      </c>
      <c r="V114" s="2">
        <v>21.461936489384</v>
      </c>
      <c r="W114" s="2">
        <v>19.7405909650747</v>
      </c>
      <c r="X114" s="2">
        <v>20.4372978345011</v>
      </c>
      <c r="Y114" s="2">
        <v>22.8235631499273</v>
      </c>
    </row>
    <row r="115" spans="1:25" ht="15">
      <c r="A115" s="2">
        <v>81.5</v>
      </c>
      <c r="B115" s="2">
        <v>24.2931845201193</v>
      </c>
      <c r="C115" s="2">
        <v>89.7791801044734</v>
      </c>
      <c r="D115" s="2">
        <v>74.7786053996518</v>
      </c>
      <c r="E115" s="2">
        <v>74.9748567507698</v>
      </c>
      <c r="F115" s="2">
        <v>92.164197597318</v>
      </c>
      <c r="G115" s="2">
        <v>68.6384883120272</v>
      </c>
      <c r="H115" s="2">
        <v>10.7086569940413</v>
      </c>
      <c r="I115" s="2">
        <v>9.47033249725132</v>
      </c>
      <c r="J115" s="2">
        <v>9.16866815847891</v>
      </c>
      <c r="K115" s="2">
        <v>16.0423825008558</v>
      </c>
      <c r="L115" s="2">
        <v>16.0560657263094</v>
      </c>
      <c r="M115" s="2">
        <v>16.2960976905185</v>
      </c>
      <c r="N115" s="2">
        <v>11.2432038725307</v>
      </c>
      <c r="O115" s="2">
        <v>8.31491007632849</v>
      </c>
      <c r="P115" s="2">
        <v>12.738964269225</v>
      </c>
      <c r="Q115" s="2">
        <v>15.5066420979534</v>
      </c>
      <c r="R115" s="2">
        <v>21.2393823953688</v>
      </c>
      <c r="S115" s="2">
        <v>20.0229149807925</v>
      </c>
      <c r="T115" s="2">
        <v>17.026327322845</v>
      </c>
      <c r="U115" s="2">
        <v>16.3014846193311</v>
      </c>
      <c r="V115" s="2">
        <v>21.918699545148</v>
      </c>
      <c r="W115" s="2">
        <v>20.8630790833071</v>
      </c>
      <c r="X115" s="2">
        <v>20.5143495550388</v>
      </c>
      <c r="Y115" s="2">
        <v>22.9614474929808</v>
      </c>
    </row>
    <row r="116" spans="1:25" ht="15">
      <c r="A116" s="2">
        <v>82</v>
      </c>
      <c r="B116" s="2">
        <v>31.5709457768405</v>
      </c>
      <c r="C116" s="2">
        <v>86.9447226134566</v>
      </c>
      <c r="D116" s="2">
        <v>71.2487026663089</v>
      </c>
      <c r="E116" s="2">
        <v>70.6694081841038</v>
      </c>
      <c r="F116" s="2">
        <v>89.0856696590314</v>
      </c>
      <c r="G116" s="2">
        <v>68.1291869072345</v>
      </c>
      <c r="H116" s="2">
        <v>10.5954290874994</v>
      </c>
      <c r="I116" s="2">
        <v>9.26026440670273</v>
      </c>
      <c r="J116" s="2">
        <v>9.16967188348986</v>
      </c>
      <c r="K116" s="2">
        <v>16.0869779737973</v>
      </c>
      <c r="L116" s="2">
        <v>16.4117559789892</v>
      </c>
      <c r="M116" s="2">
        <v>16.303699458432</v>
      </c>
      <c r="N116" s="2">
        <v>12.026168725313</v>
      </c>
      <c r="O116" s="2">
        <v>8.80583067319549</v>
      </c>
      <c r="P116" s="2">
        <v>13.7098724333923</v>
      </c>
      <c r="Q116" s="2">
        <v>15.5765981458637</v>
      </c>
      <c r="R116" s="2">
        <v>21.3299358229202</v>
      </c>
      <c r="S116" s="2">
        <v>20.0277888478474</v>
      </c>
      <c r="T116" s="2">
        <v>17.5556461460944</v>
      </c>
      <c r="U116" s="2">
        <v>16.8117565211793</v>
      </c>
      <c r="V116" s="2">
        <v>21.617222392059</v>
      </c>
      <c r="W116" s="2">
        <v>21.5321620756275</v>
      </c>
      <c r="X116" s="2">
        <v>21.1377401949404</v>
      </c>
      <c r="Y116" s="2">
        <v>22.9165633087091</v>
      </c>
    </row>
    <row r="117" spans="1:25" ht="15">
      <c r="A117" s="2">
        <v>82.5</v>
      </c>
      <c r="B117" s="2">
        <v>40.4910995497411</v>
      </c>
      <c r="C117" s="2">
        <v>80.5481752449917</v>
      </c>
      <c r="D117" s="2">
        <v>67.4243577084665</v>
      </c>
      <c r="E117" s="2">
        <v>65.3842264630299</v>
      </c>
      <c r="F117" s="2">
        <v>84.3684900349916</v>
      </c>
      <c r="G117" s="2">
        <v>65.5979082154218</v>
      </c>
      <c r="H117" s="2">
        <v>10.3887249479848</v>
      </c>
      <c r="I117" s="2">
        <v>8.98111852051875</v>
      </c>
      <c r="J117" s="2">
        <v>9.02906690474651</v>
      </c>
      <c r="K117" s="2">
        <v>16.1739727265762</v>
      </c>
      <c r="L117" s="2">
        <v>16.8407357384694</v>
      </c>
      <c r="M117" s="2">
        <v>16.4477854128914</v>
      </c>
      <c r="N117" s="2">
        <v>12.2343178357928</v>
      </c>
      <c r="O117" s="2">
        <v>9.67117073576287</v>
      </c>
      <c r="P117" s="2">
        <v>13.9776611165637</v>
      </c>
      <c r="Q117" s="2">
        <v>15.5186034536305</v>
      </c>
      <c r="R117" s="2">
        <v>21.2307454185014</v>
      </c>
      <c r="S117" s="2">
        <v>20.1090901421333</v>
      </c>
      <c r="T117" s="2">
        <v>17.7449784301148</v>
      </c>
      <c r="U117" s="2">
        <v>17.3686951260008</v>
      </c>
      <c r="V117" s="2">
        <v>20.9513131595182</v>
      </c>
      <c r="W117" s="2">
        <v>21.7139531575058</v>
      </c>
      <c r="X117" s="2">
        <v>21.5370205418116</v>
      </c>
      <c r="Y117" s="2">
        <v>22.7120412678881</v>
      </c>
    </row>
    <row r="118" spans="1:25" ht="15">
      <c r="A118" s="2">
        <v>83</v>
      </c>
      <c r="B118" s="2">
        <v>48.9912136284117</v>
      </c>
      <c r="C118" s="2">
        <v>73.1146868821146</v>
      </c>
      <c r="D118" s="2">
        <v>62.8681607178601</v>
      </c>
      <c r="E118" s="2">
        <v>59.6658852066203</v>
      </c>
      <c r="F118" s="2">
        <v>78.9048986143566</v>
      </c>
      <c r="G118" s="2">
        <v>62.3435808032583</v>
      </c>
      <c r="H118" s="2">
        <v>9.94733866310094</v>
      </c>
      <c r="I118" s="2">
        <v>8.66558057856355</v>
      </c>
      <c r="J118" s="2">
        <v>9.17740381656961</v>
      </c>
      <c r="K118" s="2">
        <v>16.1841948800843</v>
      </c>
      <c r="L118" s="2">
        <v>16.9955752150584</v>
      </c>
      <c r="M118" s="2">
        <v>16.6198849137644</v>
      </c>
      <c r="N118" s="2">
        <v>12.8615216435329</v>
      </c>
      <c r="O118" s="2">
        <v>10.4088934996074</v>
      </c>
      <c r="P118" s="2">
        <v>14.3873808516105</v>
      </c>
      <c r="Q118" s="2">
        <v>15.7147666598763</v>
      </c>
      <c r="R118" s="2">
        <v>21.1865697283791</v>
      </c>
      <c r="S118" s="2">
        <v>20.1074424360581</v>
      </c>
      <c r="T118" s="2">
        <v>17.9366152142505</v>
      </c>
      <c r="U118" s="2">
        <v>17.7515459664439</v>
      </c>
      <c r="V118" s="2">
        <v>20.3499445449728</v>
      </c>
      <c r="W118" s="2">
        <v>21.8771552071056</v>
      </c>
      <c r="X118" s="2">
        <v>22.632647838768</v>
      </c>
      <c r="Y118" s="2">
        <v>22.6837113377659</v>
      </c>
    </row>
    <row r="119" spans="1:25" ht="15">
      <c r="A119" s="2">
        <v>83.5</v>
      </c>
      <c r="B119" s="2">
        <v>56.6467754324499</v>
      </c>
      <c r="C119" s="2">
        <v>66.5916697792427</v>
      </c>
      <c r="D119" s="2">
        <v>58.8307513344928</v>
      </c>
      <c r="E119" s="2">
        <v>57.1254323805616</v>
      </c>
      <c r="F119" s="2">
        <v>75.2410533409593</v>
      </c>
      <c r="G119" s="2">
        <v>58.233743473854</v>
      </c>
      <c r="H119" s="2">
        <v>9.64985482683414</v>
      </c>
      <c r="I119" s="2">
        <v>8.75416194094453</v>
      </c>
      <c r="J119" s="2">
        <v>9.25939646190432</v>
      </c>
      <c r="K119" s="2">
        <v>16.5310418776809</v>
      </c>
      <c r="L119" s="2">
        <v>17.202907675154</v>
      </c>
      <c r="M119" s="2">
        <v>16.97355402433</v>
      </c>
      <c r="N119" s="2">
        <v>13.1634811369297</v>
      </c>
      <c r="O119" s="2">
        <v>11.1542270305079</v>
      </c>
      <c r="P119" s="2">
        <v>15.1696448576412</v>
      </c>
      <c r="Q119" s="2">
        <v>15.6261936871737</v>
      </c>
      <c r="R119" s="2">
        <v>21.6885831962197</v>
      </c>
      <c r="S119" s="2">
        <v>19.980757659761</v>
      </c>
      <c r="T119" s="2">
        <v>18.5088922876608</v>
      </c>
      <c r="U119" s="2">
        <v>18.260676437182</v>
      </c>
      <c r="V119" s="2">
        <v>20.0918094195374</v>
      </c>
      <c r="W119" s="2">
        <v>22.0261874301546</v>
      </c>
      <c r="X119" s="2">
        <v>23.5389554502317</v>
      </c>
      <c r="Y119" s="2">
        <v>23.5294578782335</v>
      </c>
    </row>
    <row r="120" spans="1:25" ht="15">
      <c r="A120" s="2">
        <v>84</v>
      </c>
      <c r="B120" s="2">
        <v>61.2654266788154</v>
      </c>
      <c r="C120" s="2">
        <v>61.7337779289589</v>
      </c>
      <c r="D120" s="2">
        <v>57.0321686759063</v>
      </c>
      <c r="E120" s="2">
        <v>54.9901858648317</v>
      </c>
      <c r="F120" s="2">
        <v>73.1469350235478</v>
      </c>
      <c r="G120" s="2">
        <v>55.5933621451568</v>
      </c>
      <c r="H120" s="2">
        <v>9.50532434507409</v>
      </c>
      <c r="I120" s="2">
        <v>8.82656617632404</v>
      </c>
      <c r="J120" s="2">
        <v>9.24873667151655</v>
      </c>
      <c r="K120" s="2">
        <v>16.7636795761811</v>
      </c>
      <c r="L120" s="2">
        <v>17.3064081337717</v>
      </c>
      <c r="M120" s="2">
        <v>17.1146060310832</v>
      </c>
      <c r="N120" s="2">
        <v>12.9673901966418</v>
      </c>
      <c r="O120" s="2">
        <v>11.8679441524886</v>
      </c>
      <c r="P120" s="2">
        <v>15.1194940562946</v>
      </c>
      <c r="Q120" s="2">
        <v>15.4016193536615</v>
      </c>
      <c r="R120" s="2">
        <v>21.7588724734406</v>
      </c>
      <c r="S120" s="2">
        <v>19.9049522982842</v>
      </c>
      <c r="T120" s="2">
        <v>18.6316192576978</v>
      </c>
      <c r="U120" s="2">
        <v>18.6584022325972</v>
      </c>
      <c r="V120" s="2">
        <v>19.7417540097703</v>
      </c>
      <c r="W120" s="2">
        <v>21.9261400867753</v>
      </c>
      <c r="X120" s="2">
        <v>23.8609711058843</v>
      </c>
      <c r="Y120" s="2">
        <v>23.8088904183745</v>
      </c>
    </row>
    <row r="121" spans="1:25" ht="15">
      <c r="A121" s="2">
        <v>84.5</v>
      </c>
      <c r="B121" s="2">
        <v>71.5119359880705</v>
      </c>
      <c r="C121" s="2">
        <v>63.1984738469816</v>
      </c>
      <c r="D121" s="2">
        <v>58.8497406028565</v>
      </c>
      <c r="E121" s="2">
        <v>62.6148447313352</v>
      </c>
      <c r="F121" s="2">
        <v>79.2643525552343</v>
      </c>
      <c r="G121" s="2">
        <v>55.1392351542763</v>
      </c>
      <c r="H121" s="2">
        <v>9.93394335810649</v>
      </c>
      <c r="I121" s="2">
        <v>9.7109918280936</v>
      </c>
      <c r="J121" s="2">
        <v>9.69079880617914</v>
      </c>
      <c r="K121" s="2">
        <v>19.072901791552</v>
      </c>
      <c r="L121" s="2">
        <v>19.0610496616965</v>
      </c>
      <c r="M121" s="2">
        <v>19.3653968204483</v>
      </c>
      <c r="N121" s="2">
        <v>13.3695579408351</v>
      </c>
      <c r="O121" s="2">
        <v>13.8390533036053</v>
      </c>
      <c r="P121" s="2">
        <v>17.0642752473686</v>
      </c>
      <c r="Q121" s="2">
        <v>16.161644554905</v>
      </c>
      <c r="R121" s="2">
        <v>23.8950552678208</v>
      </c>
      <c r="S121" s="2">
        <v>21.9372558825881</v>
      </c>
      <c r="T121" s="2">
        <v>20.6397393547122</v>
      </c>
      <c r="U121" s="2">
        <v>20.4884177635847</v>
      </c>
      <c r="V121" s="2">
        <v>22.1681522681778</v>
      </c>
      <c r="W121" s="2">
        <v>23.9580256225594</v>
      </c>
      <c r="X121" s="2">
        <v>25.3128962728256</v>
      </c>
      <c r="Y121" s="2">
        <v>27.6893692273451</v>
      </c>
    </row>
    <row r="122" spans="1:25" ht="15">
      <c r="A122" s="2">
        <v>85</v>
      </c>
      <c r="B122" s="2">
        <v>34.6846854986857</v>
      </c>
      <c r="C122" s="2">
        <v>28.4536119602142</v>
      </c>
      <c r="D122" s="2">
        <v>26.0408844028399</v>
      </c>
      <c r="E122" s="2">
        <v>31.3405423786616</v>
      </c>
      <c r="F122" s="2">
        <v>37.0466090297317</v>
      </c>
      <c r="G122" s="2">
        <v>23.3580876015567</v>
      </c>
      <c r="H122" s="2">
        <v>4.48084161884685</v>
      </c>
      <c r="I122" s="2">
        <v>4.6121181227719</v>
      </c>
      <c r="J122" s="2">
        <v>4.28468692392767</v>
      </c>
      <c r="K122" s="2">
        <v>9.25154833711906</v>
      </c>
      <c r="L122" s="2">
        <v>8.94865715968729</v>
      </c>
      <c r="M122" s="2">
        <v>9.33042838324968</v>
      </c>
      <c r="N122" s="2">
        <v>5.82211603773624</v>
      </c>
      <c r="O122" s="2">
        <v>6.75393526166488</v>
      </c>
      <c r="P122" s="2">
        <v>8.3413909603787</v>
      </c>
      <c r="Q122" s="2">
        <v>7.19261297796243</v>
      </c>
      <c r="R122" s="2">
        <v>11.2018800249535</v>
      </c>
      <c r="S122" s="2">
        <v>10.3047687333252</v>
      </c>
      <c r="T122" s="2">
        <v>9.76908116698632</v>
      </c>
      <c r="U122" s="2">
        <v>9.52769293885808</v>
      </c>
      <c r="V122" s="2">
        <v>10.8136955083099</v>
      </c>
      <c r="W122" s="2">
        <v>11.2111380667565</v>
      </c>
      <c r="X122" s="2">
        <v>11.2939088445419</v>
      </c>
      <c r="Y122" s="2">
        <v>13.8100230631306</v>
      </c>
    </row>
    <row r="123" spans="1:25" ht="15">
      <c r="A123" t="s">
        <v>33</v>
      </c>
      <c r="B123" s="3">
        <v>44.5</v>
      </c>
      <c r="C123">
        <v>45</v>
      </c>
      <c r="D123">
        <v>45</v>
      </c>
      <c r="E123">
        <v>47.5</v>
      </c>
      <c r="F123">
        <v>47</v>
      </c>
      <c r="G123">
        <v>47</v>
      </c>
      <c r="H123">
        <v>55.5</v>
      </c>
      <c r="I123">
        <v>55</v>
      </c>
      <c r="J123">
        <v>54.5</v>
      </c>
      <c r="K123">
        <v>55.5</v>
      </c>
      <c r="L123">
        <v>55</v>
      </c>
      <c r="M123">
        <v>54.5</v>
      </c>
      <c r="N123">
        <v>54.5</v>
      </c>
      <c r="O123">
        <v>54.5</v>
      </c>
      <c r="P123">
        <v>54.5</v>
      </c>
      <c r="Q123">
        <v>55.5</v>
      </c>
      <c r="R123">
        <v>55</v>
      </c>
      <c r="S123">
        <v>55</v>
      </c>
      <c r="T123">
        <v>55</v>
      </c>
      <c r="U123">
        <v>55.5</v>
      </c>
      <c r="V123">
        <v>54.5</v>
      </c>
      <c r="W123">
        <v>56</v>
      </c>
      <c r="X123">
        <v>55.5</v>
      </c>
      <c r="Y123">
        <v>55.5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25"/>
  <sheetViews>
    <sheetView workbookViewId="0" topLeftCell="A1">
      <selection activeCell="N5" sqref="N5"/>
    </sheetView>
  </sheetViews>
  <sheetFormatPr defaultColWidth="9.140625" defaultRowHeight="15"/>
  <sheetData>
    <row r="3" spans="4:6" ht="75">
      <c r="D3" s="6" t="s">
        <v>0</v>
      </c>
      <c r="E3" s="9" t="s">
        <v>35</v>
      </c>
      <c r="F3" s="9" t="s">
        <v>36</v>
      </c>
    </row>
    <row r="4" spans="4:6" ht="15">
      <c r="D4" s="5">
        <v>25</v>
      </c>
      <c r="E4" s="4">
        <f>AVERAGE('Raw Data'!D2:F2)</f>
        <v>16.068922281883335</v>
      </c>
      <c r="F4" s="4">
        <f>AVERAGE('Raw Data'!G2:I2)</f>
        <v>5.5959861726047</v>
      </c>
    </row>
    <row r="5" spans="4:6" ht="15">
      <c r="D5" s="5">
        <v>25.5</v>
      </c>
      <c r="E5" s="4">
        <f>AVERAGE('Raw Data'!D3:F3)</f>
        <v>34.815998277414366</v>
      </c>
      <c r="F5" s="4">
        <f>AVERAGE('Raw Data'!G3:I3)</f>
        <v>12.124636707310351</v>
      </c>
    </row>
    <row r="6" spans="4:6" ht="15">
      <c r="D6" s="5">
        <v>26</v>
      </c>
      <c r="E6" s="4">
        <f>AVERAGE('Raw Data'!D4:F4)</f>
        <v>32.13784456376703</v>
      </c>
      <c r="F6" s="4">
        <f>AVERAGE('Raw Data'!G4:I4)</f>
        <v>11.191972345209278</v>
      </c>
    </row>
    <row r="7" spans="4:6" ht="15">
      <c r="D7" s="5">
        <v>26.5</v>
      </c>
      <c r="E7" s="4">
        <f>AVERAGE('Raw Data'!D5:F5)</f>
        <v>32.137844563767366</v>
      </c>
      <c r="F7" s="4">
        <f>AVERAGE('Raw Data'!G5:I5)</f>
        <v>11.191972345208901</v>
      </c>
    </row>
    <row r="8" spans="4:6" ht="15">
      <c r="D8" s="5">
        <v>27</v>
      </c>
      <c r="E8" s="4">
        <f>AVERAGE('Raw Data'!D6:F6)</f>
        <v>32.1378445637674</v>
      </c>
      <c r="F8" s="4">
        <f>AVERAGE('Raw Data'!G6:I6)</f>
        <v>11.19197234521213</v>
      </c>
    </row>
    <row r="9" spans="4:6" ht="15">
      <c r="D9" s="5">
        <v>27.5</v>
      </c>
      <c r="E9" s="4">
        <f>AVERAGE('Raw Data'!D7:F7)</f>
        <v>32.3260228101553</v>
      </c>
      <c r="F9" s="4">
        <f>AVERAGE('Raw Data'!G7:I7)</f>
        <v>11.270416829595918</v>
      </c>
    </row>
    <row r="10" spans="4:6" ht="15">
      <c r="D10" s="5">
        <v>28</v>
      </c>
      <c r="E10" s="4">
        <f>AVERAGE('Raw Data'!D8:F8)</f>
        <v>31.184941571086835</v>
      </c>
      <c r="F10" s="4">
        <f>AVERAGE('Raw Data'!G8:I8)</f>
        <v>10.78485450554153</v>
      </c>
    </row>
    <row r="11" spans="4:6" ht="15">
      <c r="D11" s="5">
        <v>28.5</v>
      </c>
      <c r="E11" s="4">
        <f>AVERAGE('Raw Data'!D9:F9)</f>
        <v>28.79615360997887</v>
      </c>
      <c r="F11" s="4">
        <f>AVERAGE('Raw Data'!G9:I9)</f>
        <v>9.808402338564044</v>
      </c>
    </row>
    <row r="12" spans="4:6" ht="15">
      <c r="D12" s="5">
        <v>29</v>
      </c>
      <c r="E12" s="4">
        <f>AVERAGE('Raw Data'!D10:F10)</f>
        <v>26.760203353519866</v>
      </c>
      <c r="F12" s="4">
        <f>AVERAGE('Raw Data'!G10:I10)</f>
        <v>9.311791524945102</v>
      </c>
    </row>
    <row r="13" spans="4:6" ht="15">
      <c r="D13" s="5">
        <v>29.5</v>
      </c>
      <c r="E13" s="4">
        <f>AVERAGE('Raw Data'!D11:F11)</f>
        <v>25.042461926078968</v>
      </c>
      <c r="F13" s="4">
        <f>AVERAGE('Raw Data'!G11:I11)</f>
        <v>9.394419469089664</v>
      </c>
    </row>
    <row r="14" spans="4:6" ht="15">
      <c r="D14" s="5">
        <v>30</v>
      </c>
      <c r="E14" s="4">
        <f>AVERAGE('Raw Data'!D12:F12)</f>
        <v>22.9012148855649</v>
      </c>
      <c r="F14" s="4">
        <f>AVERAGE('Raw Data'!G12:I12)</f>
        <v>8.91442438330698</v>
      </c>
    </row>
    <row r="15" spans="4:6" ht="15">
      <c r="D15" s="5">
        <v>30.5</v>
      </c>
      <c r="E15" s="4">
        <f>AVERAGE('Raw Data'!D13:F13)</f>
        <v>20.16347806161293</v>
      </c>
      <c r="F15" s="4">
        <f>AVERAGE('Raw Data'!G13:I13)</f>
        <v>7.925573390881827</v>
      </c>
    </row>
    <row r="16" spans="4:6" ht="15">
      <c r="D16" s="5">
        <v>31</v>
      </c>
      <c r="E16" s="4">
        <f>AVERAGE('Raw Data'!D14:F14)</f>
        <v>17.482558331915733</v>
      </c>
      <c r="F16" s="4">
        <f>AVERAGE('Raw Data'!G14:I14)</f>
        <v>7.132052633860425</v>
      </c>
    </row>
    <row r="17" spans="4:6" ht="15">
      <c r="D17" s="5">
        <v>31.5</v>
      </c>
      <c r="E17" s="4">
        <f>AVERAGE('Raw Data'!D15:F15)</f>
        <v>14.879280081205252</v>
      </c>
      <c r="F17" s="4">
        <f>AVERAGE('Raw Data'!G15:I15)</f>
        <v>6.23119257272527</v>
      </c>
    </row>
    <row r="18" spans="4:6" ht="15">
      <c r="D18" s="5">
        <v>32</v>
      </c>
      <c r="E18" s="4">
        <f>AVERAGE('Raw Data'!D16:F16)</f>
        <v>12.341287462506983</v>
      </c>
      <c r="F18" s="4">
        <f>AVERAGE('Raw Data'!G16:I16)</f>
        <v>5.46024802836492</v>
      </c>
    </row>
    <row r="19" spans="4:6" ht="15">
      <c r="D19" s="5">
        <v>32.5</v>
      </c>
      <c r="E19" s="4">
        <f>AVERAGE('Raw Data'!D17:F17)</f>
        <v>10.0469135680882</v>
      </c>
      <c r="F19" s="4">
        <f>AVERAGE('Raw Data'!G17:I17)</f>
        <v>5.228036562777969</v>
      </c>
    </row>
    <row r="20" spans="4:6" ht="15">
      <c r="D20" s="5">
        <v>33</v>
      </c>
      <c r="E20" s="4">
        <f>AVERAGE('Raw Data'!D18:F18)</f>
        <v>8.016388801237346</v>
      </c>
      <c r="F20" s="4">
        <f>AVERAGE('Raw Data'!G18:I18)</f>
        <v>5.26656614271619</v>
      </c>
    </row>
    <row r="21" spans="4:6" ht="15">
      <c r="D21" s="5">
        <v>33.5</v>
      </c>
      <c r="E21" s="4">
        <f>AVERAGE('Raw Data'!D19:F19)</f>
        <v>5.906927094034956</v>
      </c>
      <c r="F21" s="4">
        <f>AVERAGE('Raw Data'!G19:I19)</f>
        <v>5.424751753417937</v>
      </c>
    </row>
    <row r="22" spans="4:6" ht="15">
      <c r="D22" s="5">
        <v>34</v>
      </c>
      <c r="E22" s="4">
        <f>AVERAGE('Raw Data'!D20:F20)</f>
        <v>3.64977430850758</v>
      </c>
      <c r="F22" s="4">
        <f>AVERAGE('Raw Data'!G20:I20)</f>
        <v>5.667543875475875</v>
      </c>
    </row>
    <row r="23" spans="4:6" ht="15">
      <c r="D23" s="5">
        <v>34.5</v>
      </c>
      <c r="E23" s="4">
        <f>AVERAGE('Raw Data'!D21:F21)</f>
        <v>1.01605961612786</v>
      </c>
      <c r="F23" s="4">
        <f>AVERAGE('Raw Data'!G21:I21)</f>
        <v>5.684245775803423</v>
      </c>
    </row>
    <row r="24" spans="4:6" ht="15">
      <c r="D24" s="5">
        <v>35</v>
      </c>
      <c r="E24" s="4">
        <f>AVERAGE('Raw Data'!D22:F22)</f>
        <v>-1.9534419561946137</v>
      </c>
      <c r="F24" s="4">
        <f>AVERAGE('Raw Data'!G22:I22)</f>
        <v>5.520285603605697</v>
      </c>
    </row>
    <row r="25" spans="4:6" ht="15">
      <c r="D25" s="5">
        <v>35.5</v>
      </c>
      <c r="E25" s="4">
        <f>AVERAGE('Raw Data'!D23:F23)</f>
        <v>-5.151333338321099</v>
      </c>
      <c r="F25" s="4">
        <f>AVERAGE('Raw Data'!G23:I23)</f>
        <v>5.468665516885454</v>
      </c>
    </row>
    <row r="26" spans="4:6" ht="15">
      <c r="D26" s="5">
        <v>36</v>
      </c>
      <c r="E26" s="4">
        <f>AVERAGE('Raw Data'!D24:F24)</f>
        <v>-8.59708228048189</v>
      </c>
      <c r="F26" s="4">
        <f>AVERAGE('Raw Data'!G24:I24)</f>
        <v>5.5201071611015395</v>
      </c>
    </row>
    <row r="27" spans="4:6" ht="15">
      <c r="D27" s="5">
        <v>36.5</v>
      </c>
      <c r="E27" s="4">
        <f>AVERAGE('Raw Data'!D25:F25)</f>
        <v>-12.349597575426463</v>
      </c>
      <c r="F27" s="4">
        <f>AVERAGE('Raw Data'!G25:I25)</f>
        <v>5.65927433616226</v>
      </c>
    </row>
    <row r="28" spans="4:6" ht="15">
      <c r="D28" s="5">
        <v>37</v>
      </c>
      <c r="E28" s="4">
        <f>AVERAGE('Raw Data'!D26:F26)</f>
        <v>-16.447731677591687</v>
      </c>
      <c r="F28" s="4">
        <f>AVERAGE('Raw Data'!G26:I26)</f>
        <v>5.809277866796794</v>
      </c>
    </row>
    <row r="29" spans="4:6" ht="15">
      <c r="D29" s="5">
        <v>37.5</v>
      </c>
      <c r="E29" s="4">
        <f>AVERAGE('Raw Data'!D27:F27)</f>
        <v>-21.061027530410236</v>
      </c>
      <c r="F29" s="4">
        <f>AVERAGE('Raw Data'!G27:I27)</f>
        <v>5.899309604785608</v>
      </c>
    </row>
    <row r="30" spans="4:6" ht="15">
      <c r="D30" s="5">
        <v>38</v>
      </c>
      <c r="E30" s="4">
        <f>AVERAGE('Raw Data'!D28:F28)</f>
        <v>-26.587199507380017</v>
      </c>
      <c r="F30" s="4">
        <f>AVERAGE('Raw Data'!G28:I28)</f>
        <v>5.72980126272742</v>
      </c>
    </row>
    <row r="31" spans="4:6" ht="15">
      <c r="D31" s="5">
        <v>38.5</v>
      </c>
      <c r="E31" s="4">
        <f>AVERAGE('Raw Data'!D29:F29)</f>
        <v>-33.2647372872241</v>
      </c>
      <c r="F31" s="4">
        <f>AVERAGE('Raw Data'!G29:I29)</f>
        <v>5.173447639730029</v>
      </c>
    </row>
    <row r="32" spans="4:6" ht="15">
      <c r="D32" s="5">
        <v>39</v>
      </c>
      <c r="E32" s="4">
        <f>AVERAGE('Raw Data'!D30:F30)</f>
        <v>-41.037715070512235</v>
      </c>
      <c r="F32" s="4">
        <f>AVERAGE('Raw Data'!G30:I30)</f>
        <v>4.44163075616686</v>
      </c>
    </row>
    <row r="33" spans="4:6" ht="15">
      <c r="D33" s="5">
        <v>39.5</v>
      </c>
      <c r="E33" s="4">
        <f>AVERAGE('Raw Data'!D31:F31)</f>
        <v>-65.86825768426935</v>
      </c>
      <c r="F33" s="4">
        <f>AVERAGE('Raw Data'!G31:I31)</f>
        <v>3.5178771505866</v>
      </c>
    </row>
    <row r="34" spans="4:6" ht="15">
      <c r="D34" s="5">
        <v>40</v>
      </c>
      <c r="E34" s="4">
        <f>AVERAGE('Raw Data'!D32:F32)</f>
        <v>-62.06391359291166</v>
      </c>
      <c r="F34" s="4">
        <f>AVERAGE('Raw Data'!G32:I32)</f>
        <v>2.1643438851757675</v>
      </c>
    </row>
    <row r="35" spans="4:6" ht="15">
      <c r="D35" s="5">
        <v>40.5</v>
      </c>
      <c r="E35" s="4">
        <f>AVERAGE('Raw Data'!D33:F33)</f>
        <v>-76.11395277257942</v>
      </c>
      <c r="F35" s="4">
        <f>AVERAGE('Raw Data'!G33:I33)</f>
        <v>0.38872724240826706</v>
      </c>
    </row>
    <row r="36" spans="4:6" ht="15">
      <c r="D36" s="5">
        <v>41</v>
      </c>
      <c r="E36" s="4">
        <f>AVERAGE('Raw Data'!D34:F34)</f>
        <v>-93.189864820658</v>
      </c>
      <c r="F36" s="4">
        <f>AVERAGE('Raw Data'!G34:I34)</f>
        <v>-1.9014188648086663</v>
      </c>
    </row>
    <row r="37" spans="4:6" ht="15">
      <c r="D37" s="5">
        <v>41.5</v>
      </c>
      <c r="E37" s="4">
        <f>AVERAGE('Raw Data'!D35:F35)</f>
        <v>-114.3649849204271</v>
      </c>
      <c r="F37" s="4">
        <f>AVERAGE('Raw Data'!G35:I35)</f>
        <v>-5.205361464093534</v>
      </c>
    </row>
    <row r="38" spans="4:6" ht="15">
      <c r="D38" s="5">
        <v>42</v>
      </c>
      <c r="E38" s="4">
        <f>AVERAGE('Raw Data'!D36:F36)</f>
        <v>-140.26351986643957</v>
      </c>
      <c r="F38" s="4">
        <f>AVERAGE('Raw Data'!G36:I36)</f>
        <v>-9.978293678633731</v>
      </c>
    </row>
    <row r="39" spans="4:6" ht="15">
      <c r="D39" s="5">
        <v>42.5</v>
      </c>
      <c r="E39" s="4">
        <f>AVERAGE('Raw Data'!D37:F37)</f>
        <v>-171.19575493502626</v>
      </c>
      <c r="F39" s="4">
        <f>AVERAGE('Raw Data'!G37:I37)</f>
        <v>-16.62629848996173</v>
      </c>
    </row>
    <row r="40" spans="4:6" ht="15">
      <c r="D40" s="5">
        <v>43</v>
      </c>
      <c r="E40" s="4">
        <f>AVERAGE('Raw Data'!D38:F38)</f>
        <v>-208.387358861019</v>
      </c>
      <c r="F40" s="4">
        <f>AVERAGE('Raw Data'!G38:I38)</f>
        <v>-25.376514765432802</v>
      </c>
    </row>
    <row r="41" spans="4:6" ht="15">
      <c r="D41" s="5">
        <v>43.5</v>
      </c>
      <c r="E41" s="4">
        <f>AVERAGE('Raw Data'!D39:F39)</f>
        <v>-252.80687794893367</v>
      </c>
      <c r="F41" s="4">
        <f>AVERAGE('Raw Data'!G39:I39)</f>
        <v>-36.972414262288964</v>
      </c>
    </row>
    <row r="42" spans="4:6" ht="15">
      <c r="D42" s="5">
        <v>44</v>
      </c>
      <c r="E42" s="4">
        <f>AVERAGE('Raw Data'!D40:F40)</f>
        <v>-304.418324280917</v>
      </c>
      <c r="F42" s="4">
        <f>AVERAGE('Raw Data'!G40:I40)</f>
        <v>-51.999990430981704</v>
      </c>
    </row>
    <row r="43" spans="4:6" ht="15">
      <c r="D43" s="5">
        <v>44.5</v>
      </c>
      <c r="E43" s="4">
        <f>AVERAGE('Raw Data'!D41:F41)</f>
        <v>-361.5167820359113</v>
      </c>
      <c r="F43" s="4">
        <f>AVERAGE('Raw Data'!G41:I41)</f>
        <v>-70.09450639090171</v>
      </c>
    </row>
    <row r="44" spans="4:6" ht="15">
      <c r="D44" s="5">
        <v>45</v>
      </c>
      <c r="E44" s="4">
        <f>AVERAGE('Raw Data'!D42:F42)</f>
        <v>-421.4494989403217</v>
      </c>
      <c r="F44" s="4">
        <f>AVERAGE('Raw Data'!G42:I42)</f>
        <v>-90.43918537067292</v>
      </c>
    </row>
    <row r="45" spans="4:6" ht="15">
      <c r="D45" s="5">
        <v>45.5</v>
      </c>
      <c r="E45" s="4">
        <f>AVERAGE('Raw Data'!D43:F43)</f>
        <v>-479.114869357072</v>
      </c>
      <c r="F45" s="4">
        <f>AVERAGE('Raw Data'!G43:I43)</f>
        <v>-111.94583273527257</v>
      </c>
    </row>
    <row r="46" spans="4:6" ht="15">
      <c r="D46" s="5">
        <v>46</v>
      </c>
      <c r="E46" s="4">
        <f>AVERAGE('Raw Data'!D44:F44)</f>
        <v>-525.7422972792143</v>
      </c>
      <c r="F46" s="4">
        <f>AVERAGE('Raw Data'!G44:I44)</f>
        <v>-131.25844049224824</v>
      </c>
    </row>
    <row r="47" spans="4:6" ht="15">
      <c r="D47" s="5">
        <v>46.5</v>
      </c>
      <c r="E47" s="4">
        <f>AVERAGE('Raw Data'!D45:F45)</f>
        <v>-552.0125339696524</v>
      </c>
      <c r="F47" s="4">
        <f>AVERAGE('Raw Data'!G45:I45)</f>
        <v>-144.59990636399263</v>
      </c>
    </row>
    <row r="48" spans="4:6" ht="15">
      <c r="D48" s="5">
        <v>47</v>
      </c>
      <c r="E48" s="4">
        <f>AVERAGE('Raw Data'!D46:F46)</f>
        <v>-552.0989083373663</v>
      </c>
      <c r="F48" s="4">
        <f>AVERAGE('Raw Data'!G46:I46)</f>
        <v>-149.7969881910937</v>
      </c>
    </row>
    <row r="49" spans="4:6" ht="15">
      <c r="D49" s="5">
        <v>47.5</v>
      </c>
      <c r="E49" s="4">
        <f>AVERAGE('Raw Data'!D47:F47)</f>
        <v>-523.5429177371393</v>
      </c>
      <c r="F49" s="4">
        <f>AVERAGE('Raw Data'!G47:I47)</f>
        <v>-145.65169448198574</v>
      </c>
    </row>
    <row r="50" spans="4:6" ht="15">
      <c r="D50" s="5">
        <v>48</v>
      </c>
      <c r="E50" s="4">
        <f>AVERAGE('Raw Data'!D48:F48)</f>
        <v>-468.0408945845323</v>
      </c>
      <c r="F50" s="4">
        <f>AVERAGE('Raw Data'!G48:I48)</f>
        <v>-132.648319330625</v>
      </c>
    </row>
    <row r="51" spans="4:6" ht="15">
      <c r="D51" s="5">
        <v>48.5</v>
      </c>
      <c r="E51" s="4">
        <f>AVERAGE('Raw Data'!D49:F49)</f>
        <v>-394.8517966610036</v>
      </c>
      <c r="F51" s="4">
        <f>AVERAGE('Raw Data'!G49:I49)</f>
        <v>-114.22157571246453</v>
      </c>
    </row>
    <row r="52" spans="4:6" ht="15">
      <c r="D52" s="5">
        <v>49</v>
      </c>
      <c r="E52" s="4">
        <f>AVERAGE('Raw Data'!D50:F50)</f>
        <v>-316.639623055745</v>
      </c>
      <c r="F52" s="4">
        <f>AVERAGE('Raw Data'!G50:I50)</f>
        <v>-94.5046979000446</v>
      </c>
    </row>
    <row r="53" spans="4:6" ht="15">
      <c r="D53" s="5">
        <v>49.5</v>
      </c>
      <c r="E53" s="4">
        <f>AVERAGE('Raw Data'!D51:F51)</f>
        <v>-243.59273002144104</v>
      </c>
      <c r="F53" s="4">
        <f>AVERAGE('Raw Data'!G51:I51)</f>
        <v>-76.59408116324236</v>
      </c>
    </row>
    <row r="54" spans="4:6" ht="15">
      <c r="D54" s="5">
        <v>50</v>
      </c>
      <c r="E54" s="4">
        <f>AVERAGE('Raw Data'!D52:F52)</f>
        <v>-182.26314225251556</v>
      </c>
      <c r="F54" s="4">
        <f>AVERAGE('Raw Data'!G52:I52)</f>
        <v>-62.80394598543177</v>
      </c>
    </row>
    <row r="55" spans="4:6" ht="15">
      <c r="D55" s="5">
        <v>50.5</v>
      </c>
      <c r="E55" s="4">
        <f>AVERAGE('Raw Data'!D53:F53)</f>
        <v>-136.2631740863075</v>
      </c>
      <c r="F55" s="4">
        <f>AVERAGE('Raw Data'!G53:I53)</f>
        <v>-54.1190508358654</v>
      </c>
    </row>
    <row r="56" spans="4:6" ht="15">
      <c r="D56" s="5">
        <v>51</v>
      </c>
      <c r="E56" s="4">
        <f>AVERAGE('Raw Data'!D54:F54)</f>
        <v>-104.3524963237714</v>
      </c>
      <c r="F56" s="4">
        <f>AVERAGE('Raw Data'!G54:I54)</f>
        <v>-49.73292562954877</v>
      </c>
    </row>
    <row r="57" spans="4:6" ht="15">
      <c r="D57" s="5">
        <v>51.5</v>
      </c>
      <c r="E57" s="4">
        <f>AVERAGE('Raw Data'!D55:F55)</f>
        <v>-81.79006692421534</v>
      </c>
      <c r="F57" s="4">
        <f>AVERAGE('Raw Data'!G55:I55)</f>
        <v>-48.65161183877196</v>
      </c>
    </row>
    <row r="58" spans="4:6" ht="15">
      <c r="D58" s="5">
        <v>52</v>
      </c>
      <c r="E58" s="4">
        <f>AVERAGE('Raw Data'!D56:F56)</f>
        <v>-64.95840677599737</v>
      </c>
      <c r="F58" s="4">
        <f>AVERAGE('Raw Data'!G56:I56)</f>
        <v>-50.26128294264557</v>
      </c>
    </row>
    <row r="59" spans="4:6" ht="15">
      <c r="D59" s="5">
        <v>52.5</v>
      </c>
      <c r="E59" s="4">
        <f>AVERAGE('Raw Data'!D57:F57)</f>
        <v>-51.83912653013636</v>
      </c>
      <c r="F59" s="4">
        <f>AVERAGE('Raw Data'!G57:I57)</f>
        <v>-53.66245662423944</v>
      </c>
    </row>
    <row r="60" spans="4:6" ht="15">
      <c r="D60" s="5">
        <v>53</v>
      </c>
      <c r="E60" s="4">
        <f>AVERAGE('Raw Data'!D58:F58)</f>
        <v>-40.4807056448756</v>
      </c>
      <c r="F60" s="4">
        <f>AVERAGE('Raw Data'!G58:I58)</f>
        <v>-57.5870973513035</v>
      </c>
    </row>
    <row r="61" spans="4:6" ht="15">
      <c r="D61" s="5">
        <v>53.5</v>
      </c>
      <c r="E61" s="4">
        <f>AVERAGE('Raw Data'!D59:F59)</f>
        <v>-30.35502794754494</v>
      </c>
      <c r="F61" s="4">
        <f>AVERAGE('Raw Data'!G59:I59)</f>
        <v>-62.08300241295367</v>
      </c>
    </row>
    <row r="62" spans="4:6" ht="15">
      <c r="D62" s="5">
        <v>54</v>
      </c>
      <c r="E62" s="4">
        <f>AVERAGE('Raw Data'!D60:F60)</f>
        <v>-22.59838887279246</v>
      </c>
      <c r="F62" s="4">
        <f>AVERAGE('Raw Data'!G60:I60)</f>
        <v>-67.04329843074163</v>
      </c>
    </row>
    <row r="63" spans="4:6" ht="15">
      <c r="D63" s="5">
        <v>54.5</v>
      </c>
      <c r="E63" s="4">
        <f>AVERAGE('Raw Data'!D61:F61)</f>
        <v>-16.054519976561718</v>
      </c>
      <c r="F63" s="4">
        <f>AVERAGE('Raw Data'!G61:I61)</f>
        <v>-70.65691314823128</v>
      </c>
    </row>
    <row r="64" spans="4:6" ht="15">
      <c r="D64" s="5">
        <v>55</v>
      </c>
      <c r="E64" s="4">
        <f>AVERAGE('Raw Data'!D62:F62)</f>
        <v>-7.891853319542034</v>
      </c>
      <c r="F64" s="4">
        <f>AVERAGE('Raw Data'!G62:I62)</f>
        <v>-70.9613781639893</v>
      </c>
    </row>
    <row r="65" spans="4:6" ht="15">
      <c r="D65" s="5">
        <v>55.5</v>
      </c>
      <c r="E65" s="4">
        <f>AVERAGE('Raw Data'!D63:F63)</f>
        <v>2.5568179008859464</v>
      </c>
      <c r="F65" s="4">
        <f>AVERAGE('Raw Data'!G63:I63)</f>
        <v>-67.17196436813413</v>
      </c>
    </row>
    <row r="66" spans="4:6" ht="15">
      <c r="D66" s="5">
        <v>56</v>
      </c>
      <c r="E66" s="4">
        <f>AVERAGE('Raw Data'!D64:F64)</f>
        <v>15.637153390340707</v>
      </c>
      <c r="F66" s="4">
        <f>AVERAGE('Raw Data'!G64:I64)</f>
        <v>-58.35508882932794</v>
      </c>
    </row>
    <row r="67" spans="4:6" ht="15">
      <c r="D67" s="5">
        <v>56.5</v>
      </c>
      <c r="E67" s="4">
        <f>AVERAGE('Raw Data'!D65:F65)</f>
        <v>32.379129562128064</v>
      </c>
      <c r="F67" s="4">
        <f>AVERAGE('Raw Data'!G65:I65)</f>
        <v>-43.815840326211436</v>
      </c>
    </row>
    <row r="68" spans="4:6" ht="15">
      <c r="D68" s="5">
        <v>57</v>
      </c>
      <c r="E68" s="4">
        <f>AVERAGE('Raw Data'!D66:F66)</f>
        <v>51.0157618565078</v>
      </c>
      <c r="F68" s="4">
        <f>AVERAGE('Raw Data'!G66:I66)</f>
        <v>-25.63900568977137</v>
      </c>
    </row>
    <row r="69" spans="4:6" ht="15">
      <c r="D69" s="5">
        <v>57.5</v>
      </c>
      <c r="E69" s="4">
        <f>AVERAGE('Raw Data'!D67:F67)</f>
        <v>66.7576576409725</v>
      </c>
      <c r="F69" s="4">
        <f>AVERAGE('Raw Data'!G67:I67)</f>
        <v>-7.592708508205899</v>
      </c>
    </row>
    <row r="70" spans="4:6" ht="15">
      <c r="D70" s="5">
        <v>58</v>
      </c>
      <c r="E70" s="4">
        <f>AVERAGE('Raw Data'!D68:F68)</f>
        <v>77.95891663444543</v>
      </c>
      <c r="F70" s="4">
        <f>AVERAGE('Raw Data'!G68:I68)</f>
        <v>7.677949164139966</v>
      </c>
    </row>
    <row r="71" spans="4:6" ht="15">
      <c r="D71" s="5">
        <v>58.5</v>
      </c>
      <c r="E71" s="4">
        <f>AVERAGE('Raw Data'!D69:F69)</f>
        <v>85.57998416426221</v>
      </c>
      <c r="F71" s="4">
        <f>AVERAGE('Raw Data'!G69:I69)</f>
        <v>19.15760610155248</v>
      </c>
    </row>
    <row r="72" spans="4:6" ht="15">
      <c r="D72" s="5">
        <v>59</v>
      </c>
      <c r="E72" s="4">
        <f>AVERAGE('Raw Data'!D70:F70)</f>
        <v>89.23748411550211</v>
      </c>
      <c r="F72" s="4">
        <f>AVERAGE('Raw Data'!G70:I70)</f>
        <v>26.18692135006658</v>
      </c>
    </row>
    <row r="73" spans="4:6" ht="15">
      <c r="D73" s="5">
        <v>59.5</v>
      </c>
      <c r="E73" s="4">
        <f>AVERAGE('Raw Data'!D71:F71)</f>
        <v>89.47217973053013</v>
      </c>
      <c r="F73" s="4">
        <f>AVERAGE('Raw Data'!G71:I71)</f>
        <v>29.751606083335133</v>
      </c>
    </row>
    <row r="74" spans="4:6" ht="15">
      <c r="D74" s="5">
        <v>60</v>
      </c>
      <c r="E74" s="4">
        <f>AVERAGE('Raw Data'!D72:F72)</f>
        <v>88.86215164931245</v>
      </c>
      <c r="F74" s="4">
        <f>AVERAGE('Raw Data'!G72:I72)</f>
        <v>31.742050818353636</v>
      </c>
    </row>
    <row r="75" spans="4:6" ht="15">
      <c r="D75" s="5">
        <v>60.5</v>
      </c>
      <c r="E75" s="4">
        <f>AVERAGE('Raw Data'!D73:F73)</f>
        <v>88.4763684807828</v>
      </c>
      <c r="F75" s="4">
        <f>AVERAGE('Raw Data'!G73:I73)</f>
        <v>33.15246732381457</v>
      </c>
    </row>
    <row r="76" spans="4:6" ht="15">
      <c r="D76" s="5">
        <v>61</v>
      </c>
      <c r="E76" s="4">
        <f>AVERAGE('Raw Data'!D74:F74)</f>
        <v>87.25231294327803</v>
      </c>
      <c r="F76" s="4">
        <f>AVERAGE('Raw Data'!G74:I74)</f>
        <v>34.184513278292265</v>
      </c>
    </row>
    <row r="77" spans="4:6" ht="15">
      <c r="D77" s="5">
        <v>61.5</v>
      </c>
      <c r="E77" s="4">
        <f>AVERAGE('Raw Data'!D75:F75)</f>
        <v>85.50382833571602</v>
      </c>
      <c r="F77" s="4">
        <f>AVERAGE('Raw Data'!G75:I75)</f>
        <v>35.28379955336266</v>
      </c>
    </row>
    <row r="78" spans="4:6" ht="15">
      <c r="D78" s="5">
        <v>62</v>
      </c>
      <c r="E78" s="4">
        <f>AVERAGE('Raw Data'!D76:F76)</f>
        <v>83.92677916128834</v>
      </c>
      <c r="F78" s="4">
        <f>AVERAGE('Raw Data'!G76:I76)</f>
        <v>36.08548824262777</v>
      </c>
    </row>
    <row r="79" spans="4:6" ht="15">
      <c r="D79" s="5">
        <v>62.5</v>
      </c>
      <c r="E79" s="4">
        <f>AVERAGE('Raw Data'!D77:F77)</f>
        <v>82.0979623013278</v>
      </c>
      <c r="F79" s="4">
        <f>AVERAGE('Raw Data'!G77:I77)</f>
        <v>36.38886659141333</v>
      </c>
    </row>
    <row r="80" spans="4:6" ht="15">
      <c r="D80" s="5">
        <v>63</v>
      </c>
      <c r="E80" s="4">
        <f>AVERAGE('Raw Data'!D78:F78)</f>
        <v>79.66561474047346</v>
      </c>
      <c r="F80" s="4">
        <f>AVERAGE('Raw Data'!G78:I78)</f>
        <v>36.791586049183735</v>
      </c>
    </row>
    <row r="81" spans="4:6" ht="15">
      <c r="D81" s="5">
        <v>63.5</v>
      </c>
      <c r="E81" s="4">
        <f>AVERAGE('Raw Data'!D79:F79)</f>
        <v>77.06426164444883</v>
      </c>
      <c r="F81" s="4">
        <f>AVERAGE('Raw Data'!G79:I79)</f>
        <v>37.38834445439066</v>
      </c>
    </row>
    <row r="82" spans="4:6" ht="15">
      <c r="D82" s="5">
        <v>64</v>
      </c>
      <c r="E82" s="4">
        <f>AVERAGE('Raw Data'!D80:F80)</f>
        <v>74.06618868608767</v>
      </c>
      <c r="F82" s="4">
        <f>AVERAGE('Raw Data'!G80:I80)</f>
        <v>37.62060923326047</v>
      </c>
    </row>
    <row r="83" spans="4:6" ht="15">
      <c r="D83" s="5">
        <v>64.5</v>
      </c>
      <c r="E83" s="4">
        <f>AVERAGE('Raw Data'!D81:F81)</f>
        <v>70.13011953185169</v>
      </c>
      <c r="F83" s="4">
        <f>AVERAGE('Raw Data'!G81:I81)</f>
        <v>37.6624384877043</v>
      </c>
    </row>
    <row r="84" spans="4:6" ht="15">
      <c r="D84" s="5">
        <v>65</v>
      </c>
      <c r="E84" s="4">
        <f>AVERAGE('Raw Data'!D82:F82)</f>
        <v>65.9107948270467</v>
      </c>
      <c r="F84" s="4">
        <f>AVERAGE('Raw Data'!G82:I82)</f>
        <v>37.7558014644253</v>
      </c>
    </row>
    <row r="85" spans="4:6" ht="15">
      <c r="D85" s="5">
        <v>65.5</v>
      </c>
      <c r="E85" s="4">
        <f>AVERAGE('Raw Data'!D83:F83)</f>
        <v>61.616444307953905</v>
      </c>
      <c r="F85" s="4">
        <f>AVERAGE('Raw Data'!G83:I83)</f>
        <v>37.4826741634636</v>
      </c>
    </row>
    <row r="86" spans="4:6" ht="15">
      <c r="D86" s="5">
        <v>66</v>
      </c>
      <c r="E86" s="4">
        <f>AVERAGE('Raw Data'!D84:F84)</f>
        <v>56.9221005840233</v>
      </c>
      <c r="F86" s="4">
        <f>AVERAGE('Raw Data'!G84:I84)</f>
        <v>36.8801329799159</v>
      </c>
    </row>
    <row r="87" spans="4:6" ht="15">
      <c r="D87" s="5">
        <v>66.5</v>
      </c>
      <c r="E87" s="4">
        <f>AVERAGE('Raw Data'!D85:F85)</f>
        <v>51.89443471451356</v>
      </c>
      <c r="F87" s="4">
        <f>AVERAGE('Raw Data'!G85:I85)</f>
        <v>36.4670151673156</v>
      </c>
    </row>
    <row r="88" spans="4:6" ht="15">
      <c r="D88" s="5">
        <v>67</v>
      </c>
      <c r="E88" s="4">
        <f>AVERAGE('Raw Data'!D86:F86)</f>
        <v>46.71059503616917</v>
      </c>
      <c r="F88" s="4">
        <f>AVERAGE('Raw Data'!G86:I86)</f>
        <v>36.25837697903714</v>
      </c>
    </row>
    <row r="89" spans="4:6" ht="15">
      <c r="D89" s="5">
        <v>67.5</v>
      </c>
      <c r="E89" s="4">
        <f>AVERAGE('Raw Data'!D87:F87)</f>
        <v>41.32701195391544</v>
      </c>
      <c r="F89" s="4">
        <f>AVERAGE('Raw Data'!G87:I87)</f>
        <v>35.99787213444274</v>
      </c>
    </row>
    <row r="90" spans="4:6" ht="15">
      <c r="D90" s="5">
        <v>68</v>
      </c>
      <c r="E90" s="4">
        <f>AVERAGE('Raw Data'!D88:F88)</f>
        <v>36.375850131103704</v>
      </c>
      <c r="F90" s="4">
        <f>AVERAGE('Raw Data'!G88:I88)</f>
        <v>35.82852755173386</v>
      </c>
    </row>
    <row r="91" spans="4:6" ht="15">
      <c r="D91" s="5">
        <v>68.5</v>
      </c>
      <c r="E91" s="4">
        <f>AVERAGE('Raw Data'!D89:F89)</f>
        <v>32.71742672569673</v>
      </c>
      <c r="F91" s="4">
        <f>AVERAGE('Raw Data'!G89:I89)</f>
        <v>35.7915531892497</v>
      </c>
    </row>
    <row r="92" spans="4:6" ht="15">
      <c r="D92" s="5">
        <v>69</v>
      </c>
      <c r="E92" s="4">
        <f>AVERAGE('Raw Data'!D90:F90)</f>
        <v>31.2823234288031</v>
      </c>
      <c r="F92" s="4">
        <f>AVERAGE('Raw Data'!G90:I90)</f>
        <v>35.5190063874768</v>
      </c>
    </row>
    <row r="93" spans="4:6" ht="15">
      <c r="D93" s="5">
        <v>69.5</v>
      </c>
      <c r="E93" s="4">
        <f>AVERAGE('Raw Data'!D91:F91)</f>
        <v>33.66400119777537</v>
      </c>
      <c r="F93" s="4">
        <f>AVERAGE('Raw Data'!G91:I91)</f>
        <v>34.953902545186004</v>
      </c>
    </row>
    <row r="94" spans="4:6" ht="15">
      <c r="D94" s="5">
        <v>70</v>
      </c>
      <c r="E94" s="4">
        <f>AVERAGE('Raw Data'!D92:F92)</f>
        <v>40.482826003261565</v>
      </c>
      <c r="F94" s="4">
        <f>AVERAGE('Raw Data'!G92:I92)</f>
        <v>34.61390696951754</v>
      </c>
    </row>
    <row r="95" spans="4:6" ht="15">
      <c r="D95" s="5">
        <v>70.5</v>
      </c>
      <c r="E95" s="4">
        <f>AVERAGE('Raw Data'!D93:F93)</f>
        <v>51.07877422480073</v>
      </c>
      <c r="F95" s="4">
        <f>AVERAGE('Raw Data'!G93:I93)</f>
        <v>34.25543026059137</v>
      </c>
    </row>
    <row r="96" spans="4:6" ht="15">
      <c r="D96" s="5">
        <v>71</v>
      </c>
      <c r="E96" s="4">
        <f>AVERAGE('Raw Data'!D94:F94)</f>
        <v>64.53889023066723</v>
      </c>
      <c r="F96" s="4">
        <f>AVERAGE('Raw Data'!G94:I94)</f>
        <v>33.50339655297571</v>
      </c>
    </row>
    <row r="97" spans="4:6" ht="15">
      <c r="D97" s="5">
        <v>71.5</v>
      </c>
      <c r="E97" s="4">
        <f>AVERAGE('Raw Data'!D95:F95)</f>
        <v>79.90978518205748</v>
      </c>
      <c r="F97" s="4">
        <f>AVERAGE('Raw Data'!G95:I95)</f>
        <v>32.771288586647735</v>
      </c>
    </row>
    <row r="98" spans="4:6" ht="15">
      <c r="D98" s="5">
        <v>72</v>
      </c>
      <c r="E98" s="4">
        <f>AVERAGE('Raw Data'!D96:F96)</f>
        <v>94.51101905521033</v>
      </c>
      <c r="F98" s="4">
        <f>AVERAGE('Raw Data'!G96:I96)</f>
        <v>31.829143837376165</v>
      </c>
    </row>
    <row r="99" spans="4:6" ht="15">
      <c r="D99" s="5">
        <v>72.5</v>
      </c>
      <c r="E99" s="4">
        <f>AVERAGE('Raw Data'!D97:F97)</f>
        <v>106.11124600881733</v>
      </c>
      <c r="F99" s="4">
        <f>AVERAGE('Raw Data'!G97:I97)</f>
        <v>30.15319684634697</v>
      </c>
    </row>
    <row r="100" spans="4:6" ht="15">
      <c r="D100" s="5">
        <v>73</v>
      </c>
      <c r="E100" s="4">
        <f>AVERAGE('Raw Data'!D98:F98)</f>
        <v>114.55969625158332</v>
      </c>
      <c r="F100" s="4">
        <f>AVERAGE('Raw Data'!G98:I98)</f>
        <v>28.170968583516167</v>
      </c>
    </row>
    <row r="101" spans="4:6" ht="15">
      <c r="D101" s="5">
        <v>73.5</v>
      </c>
      <c r="E101" s="4">
        <f>AVERAGE('Raw Data'!D99:F99)</f>
        <v>120.07297447950167</v>
      </c>
      <c r="F101" s="4">
        <f>AVERAGE('Raw Data'!G99:I99)</f>
        <v>26.235908042685335</v>
      </c>
    </row>
    <row r="102" spans="4:6" ht="15">
      <c r="D102" s="5">
        <v>74</v>
      </c>
      <c r="E102" s="4">
        <f>AVERAGE('Raw Data'!D100:F100)</f>
        <v>122.53712961577332</v>
      </c>
      <c r="F102" s="4">
        <f>AVERAGE('Raw Data'!G100:I100)</f>
        <v>23.942754189434368</v>
      </c>
    </row>
    <row r="103" spans="4:6" ht="15">
      <c r="D103" s="5">
        <v>74.5</v>
      </c>
      <c r="E103" s="4">
        <f>AVERAGE('Raw Data'!D101:F101)</f>
        <v>122.88069646104334</v>
      </c>
      <c r="F103" s="4">
        <f>AVERAGE('Raw Data'!G101:I101)</f>
        <v>21.886349047122597</v>
      </c>
    </row>
    <row r="104" spans="4:6" ht="15">
      <c r="D104" s="5">
        <v>75</v>
      </c>
      <c r="E104" s="4">
        <f>AVERAGE('Raw Data'!D102:F102)</f>
        <v>122.48805604068667</v>
      </c>
      <c r="F104" s="4">
        <f>AVERAGE('Raw Data'!G102:I102)</f>
        <v>20.282034130285098</v>
      </c>
    </row>
    <row r="105" spans="4:6" ht="15">
      <c r="D105" s="5">
        <v>75.5</v>
      </c>
      <c r="E105" s="4">
        <f>AVERAGE('Raw Data'!D103:F103)</f>
        <v>121.59037591653667</v>
      </c>
      <c r="F105" s="4">
        <f>AVERAGE('Raw Data'!G103:I103)</f>
        <v>18.84922111419007</v>
      </c>
    </row>
    <row r="106" spans="4:6" ht="15">
      <c r="D106" s="5">
        <v>76</v>
      </c>
      <c r="E106" s="4">
        <f>AVERAGE('Raw Data'!D104:F104)</f>
        <v>119.94639668677593</v>
      </c>
      <c r="F106" s="4">
        <f>AVERAGE('Raw Data'!G104:I104)</f>
        <v>17.711843976065236</v>
      </c>
    </row>
    <row r="107" spans="4:6" ht="15">
      <c r="D107" s="5">
        <v>76.5</v>
      </c>
      <c r="E107" s="4">
        <f>AVERAGE('Raw Data'!D105:F105)</f>
        <v>117.52036102823926</v>
      </c>
      <c r="F107" s="4">
        <f>AVERAGE('Raw Data'!G105:I105)</f>
        <v>17.20758439377593</v>
      </c>
    </row>
    <row r="108" spans="4:6" ht="15">
      <c r="D108" s="5">
        <v>77</v>
      </c>
      <c r="E108" s="4">
        <f>AVERAGE('Raw Data'!D106:F106)</f>
        <v>114.29162900254688</v>
      </c>
      <c r="F108" s="4">
        <f>AVERAGE('Raw Data'!G106:I106)</f>
        <v>17.20628494438557</v>
      </c>
    </row>
    <row r="109" spans="4:6" ht="15">
      <c r="D109" s="5">
        <v>77.5</v>
      </c>
      <c r="E109" s="4">
        <f>AVERAGE('Raw Data'!D107:F107)</f>
        <v>109.91749707899923</v>
      </c>
      <c r="F109" s="4">
        <f>AVERAGE('Raw Data'!G107:I107)</f>
        <v>17.699352300579836</v>
      </c>
    </row>
    <row r="110" spans="4:6" ht="15">
      <c r="D110" s="5">
        <v>78</v>
      </c>
      <c r="E110" s="4">
        <f>AVERAGE('Raw Data'!D108:F108)</f>
        <v>104.50438707792013</v>
      </c>
      <c r="F110" s="4">
        <f>AVERAGE('Raw Data'!G108:I108)</f>
        <v>18.8679171217143</v>
      </c>
    </row>
    <row r="111" spans="4:6" ht="15">
      <c r="D111" s="5">
        <v>78.5</v>
      </c>
      <c r="E111" s="4">
        <f>AVERAGE('Raw Data'!D109:F109)</f>
        <v>98.86166982134033</v>
      </c>
      <c r="F111" s="4">
        <f>AVERAGE('Raw Data'!G109:I109)</f>
        <v>20.836947767836204</v>
      </c>
    </row>
    <row r="112" spans="4:6" ht="15">
      <c r="D112" s="5">
        <v>79</v>
      </c>
      <c r="E112" s="4">
        <f>AVERAGE('Raw Data'!D110:F110)</f>
        <v>93.55334600656876</v>
      </c>
      <c r="F112" s="4">
        <f>AVERAGE('Raw Data'!G110:I110)</f>
        <v>23.219178809125967</v>
      </c>
    </row>
    <row r="113" spans="4:6" ht="15">
      <c r="D113" s="5">
        <v>79.5</v>
      </c>
      <c r="E113" s="4">
        <f>AVERAGE('Raw Data'!D111:F111)</f>
        <v>89.18742197866918</v>
      </c>
      <c r="F113" s="4">
        <f>AVERAGE('Raw Data'!G111:I111)</f>
        <v>25.342296121305868</v>
      </c>
    </row>
    <row r="114" spans="4:6" ht="15">
      <c r="D114" s="5">
        <v>80</v>
      </c>
      <c r="E114" s="4">
        <f>AVERAGE('Raw Data'!D112:F112)</f>
        <v>86.5231777966182</v>
      </c>
      <c r="F114" s="4">
        <f>AVERAGE('Raw Data'!G112:I112)</f>
        <v>27.351962978634504</v>
      </c>
    </row>
    <row r="115" spans="4:6" ht="15">
      <c r="D115" s="5">
        <v>80.5</v>
      </c>
      <c r="E115" s="4">
        <f>AVERAGE('Raw Data'!D113:F113)</f>
        <v>85.08045011053593</v>
      </c>
      <c r="F115" s="4">
        <f>AVERAGE('Raw Data'!G113:I113)</f>
        <v>29.062277007675736</v>
      </c>
    </row>
    <row r="116" spans="4:6" ht="15">
      <c r="D116" s="5">
        <v>81</v>
      </c>
      <c r="E116" s="4">
        <f>AVERAGE('Raw Data'!D114:F114)</f>
        <v>83.36595716730177</v>
      </c>
      <c r="F116" s="4">
        <f>AVERAGE('Raw Data'!G114:I114)</f>
        <v>29.7212625639536</v>
      </c>
    </row>
    <row r="117" spans="4:6" ht="15">
      <c r="D117" s="5">
        <v>81.5</v>
      </c>
      <c r="E117" s="4">
        <f>AVERAGE('Raw Data'!D115:F115)</f>
        <v>80.6392199159132</v>
      </c>
      <c r="F117" s="4">
        <f>AVERAGE('Raw Data'!G115:I115)</f>
        <v>29.605825934439945</v>
      </c>
    </row>
    <row r="118" spans="4:6" ht="15">
      <c r="D118" s="5">
        <v>82</v>
      </c>
      <c r="E118" s="4">
        <f>AVERAGE('Raw Data'!D116:F116)</f>
        <v>77.0012601698147</v>
      </c>
      <c r="F118" s="4">
        <f>AVERAGE('Raw Data'!G116:I116)</f>
        <v>29.328293467145542</v>
      </c>
    </row>
    <row r="119" spans="4:6" ht="15">
      <c r="D119" s="5">
        <v>82.5</v>
      </c>
      <c r="E119" s="4">
        <f>AVERAGE('Raw Data'!D117:F117)</f>
        <v>72.39235806882934</v>
      </c>
      <c r="F119" s="4">
        <f>AVERAGE('Raw Data'!G117:I117)</f>
        <v>28.32258389464178</v>
      </c>
    </row>
    <row r="120" spans="4:6" ht="15">
      <c r="D120" s="5">
        <v>83</v>
      </c>
      <c r="E120" s="4">
        <f>AVERAGE('Raw Data'!D118:F118)</f>
        <v>67.146314846279</v>
      </c>
      <c r="F120" s="4">
        <f>AVERAGE('Raw Data'!G118:I118)</f>
        <v>26.985500014974264</v>
      </c>
    </row>
    <row r="121" spans="4:6" ht="15">
      <c r="D121" s="5">
        <v>83.5</v>
      </c>
      <c r="E121" s="4">
        <f>AVERAGE('Raw Data'!D119:F119)</f>
        <v>63.732412352004566</v>
      </c>
      <c r="F121" s="4">
        <f>AVERAGE('Raw Data'!G119:I119)</f>
        <v>25.54592008054422</v>
      </c>
    </row>
    <row r="122" spans="4:6" ht="15">
      <c r="D122" s="5">
        <v>84</v>
      </c>
      <c r="E122" s="4">
        <f>AVERAGE('Raw Data'!D120:F120)</f>
        <v>61.7230965214286</v>
      </c>
      <c r="F122" s="4">
        <f>AVERAGE('Raw Data'!G120:I120)</f>
        <v>24.641750888851643</v>
      </c>
    </row>
    <row r="123" spans="4:6" ht="15">
      <c r="D123" s="5">
        <v>84.5</v>
      </c>
      <c r="E123" s="4">
        <f>AVERAGE('Raw Data'!D121:F121)</f>
        <v>66.909645963142</v>
      </c>
      <c r="F123" s="4">
        <f>AVERAGE('Raw Data'!G121:I121)</f>
        <v>24.928056780158794</v>
      </c>
    </row>
    <row r="124" spans="4:6" ht="15">
      <c r="D124" s="5">
        <v>85</v>
      </c>
      <c r="E124" s="4">
        <f>AVERAGE('Raw Data'!D122:F122)</f>
        <v>31.476011937077732</v>
      </c>
      <c r="F124" s="4">
        <f>AVERAGE('Raw Data'!G122:I122)</f>
        <v>10.817015781058481</v>
      </c>
    </row>
    <row r="125" spans="4:6" ht="29">
      <c r="D125" s="8" t="s">
        <v>34</v>
      </c>
      <c r="E125" s="4">
        <f>AVERAGE('Raw Data'!D123:F123)</f>
        <v>46.5</v>
      </c>
      <c r="F125" s="4">
        <f>AVERAGE('Raw Data'!G123:I123)</f>
        <v>52.5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4"/>
  <sheetViews>
    <sheetView zoomScale="65" zoomScaleNormal="65" workbookViewId="0" topLeftCell="A1">
      <selection activeCell="N115" sqref="N115"/>
    </sheetView>
  </sheetViews>
  <sheetFormatPr defaultColWidth="9.140625" defaultRowHeight="15"/>
  <sheetData>
    <row r="3" spans="2:10" ht="30">
      <c r="B3" s="6" t="s">
        <v>0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</row>
    <row r="4" spans="2:10" ht="15">
      <c r="B4" s="5">
        <v>25</v>
      </c>
      <c r="C4" s="4">
        <f>AVERAGE('Raw Data'!B2:D2)</f>
        <v>10.26901569394195</v>
      </c>
      <c r="D4" s="4">
        <f>AVERAGE('Raw Data'!E2:G2)</f>
        <v>16.911245796814768</v>
      </c>
      <c r="E4" s="4">
        <f>AVERAGE('Raw Data'!H2:J2)</f>
        <v>0.05643413701913371</v>
      </c>
      <c r="F4" s="4">
        <f>AVERAGE('Raw Data'!K2:M2)</f>
        <v>6.926086475458457</v>
      </c>
      <c r="G4" s="4">
        <f>AVERAGE('Raw Data'!N2:P2)</f>
        <v>6.9906158124834965</v>
      </c>
      <c r="H4" s="4">
        <f>AVERAGE('Raw Data'!Q2:S2)</f>
        <v>12.082747237810635</v>
      </c>
      <c r="I4" s="4">
        <f>AVERAGE('Raw Data'!T2:V2)</f>
        <v>9.939635197220893</v>
      </c>
      <c r="J4" s="4">
        <f>AVERAGE('Raw Data'!W2:Y2)</f>
        <v>11.255825147352134</v>
      </c>
    </row>
    <row r="5" spans="2:10" ht="15">
      <c r="B5" s="5">
        <v>25.5</v>
      </c>
      <c r="C5" s="4">
        <f>AVERAGE('Raw Data'!B3:D3)</f>
        <v>22.249534003541033</v>
      </c>
      <c r="D5" s="4">
        <f>AVERAGE('Raw Data'!E3:G3)</f>
        <v>36.64103255976607</v>
      </c>
      <c r="E5" s="4">
        <f>AVERAGE('Raw Data'!H3:J3)</f>
        <v>0.12227396354198068</v>
      </c>
      <c r="F5" s="4">
        <f>AVERAGE('Raw Data'!K3:M3)</f>
        <v>15.0065206968267</v>
      </c>
      <c r="G5" s="4">
        <f>AVERAGE('Raw Data'!N3:P3)</f>
        <v>15.146334260380465</v>
      </c>
      <c r="H5" s="4">
        <f>AVERAGE('Raw Data'!Q3:S3)</f>
        <v>26.1792856819232</v>
      </c>
      <c r="I5" s="4">
        <f>AVERAGE('Raw Data'!T3:V3)</f>
        <v>21.5358762606464</v>
      </c>
      <c r="J5" s="4">
        <f>AVERAGE('Raw Data'!W3:Y3)</f>
        <v>24.38762115259577</v>
      </c>
    </row>
    <row r="6" spans="2:10" ht="15">
      <c r="B6" s="5">
        <v>26</v>
      </c>
      <c r="C6" s="4">
        <f>AVERAGE('Raw Data'!B4:D4)</f>
        <v>20.538031387884</v>
      </c>
      <c r="D6" s="4">
        <f>AVERAGE('Raw Data'!E4:G4)</f>
        <v>33.82249159363017</v>
      </c>
      <c r="E6" s="4">
        <f>AVERAGE('Raw Data'!H4:J4)</f>
        <v>0.1128682740387606</v>
      </c>
      <c r="F6" s="4">
        <f>AVERAGE('Raw Data'!K4:M4)</f>
        <v>13.852172950916668</v>
      </c>
      <c r="G6" s="4">
        <f>AVERAGE('Raw Data'!N4:P4)</f>
        <v>13.981231624966602</v>
      </c>
      <c r="H6" s="4">
        <f>AVERAGE('Raw Data'!Q4:S4)</f>
        <v>24.16549447562137</v>
      </c>
      <c r="I6" s="4">
        <f>AVERAGE('Raw Data'!T4:V4)</f>
        <v>19.8792703944429</v>
      </c>
      <c r="J6" s="4">
        <f>AVERAGE('Raw Data'!W4:Y4)</f>
        <v>22.51165029470347</v>
      </c>
    </row>
    <row r="7" spans="2:10" ht="15">
      <c r="B7" s="5">
        <v>26.5</v>
      </c>
      <c r="C7" s="4">
        <f>AVERAGE('Raw Data'!B5:D5)</f>
        <v>20.538031387883567</v>
      </c>
      <c r="D7" s="4">
        <f>AVERAGE('Raw Data'!E5:G5)</f>
        <v>33.82249159362877</v>
      </c>
      <c r="E7" s="4">
        <f>AVERAGE('Raw Data'!H5:J5)</f>
        <v>0.11286827403974564</v>
      </c>
      <c r="F7" s="4">
        <f>AVERAGE('Raw Data'!K5:M5)</f>
        <v>13.852172950917966</v>
      </c>
      <c r="G7" s="4">
        <f>AVERAGE('Raw Data'!N5:P5)</f>
        <v>13.981231624967768</v>
      </c>
      <c r="H7" s="4">
        <f>AVERAGE('Raw Data'!Q5:S5)</f>
        <v>24.1654944756197</v>
      </c>
      <c r="I7" s="4">
        <f>AVERAGE('Raw Data'!T5:V5)</f>
        <v>19.87927039444213</v>
      </c>
      <c r="J7" s="4">
        <f>AVERAGE('Raw Data'!W5:Y5)</f>
        <v>22.5116502947045</v>
      </c>
    </row>
    <row r="8" spans="2:10" ht="15">
      <c r="B8" s="5">
        <v>27</v>
      </c>
      <c r="C8" s="4">
        <f>AVERAGE('Raw Data'!B6:D6)</f>
        <v>20.5380313878855</v>
      </c>
      <c r="D8" s="4">
        <f>AVERAGE('Raw Data'!E6:G6)</f>
        <v>33.82249159363993</v>
      </c>
      <c r="E8" s="4">
        <f>AVERAGE('Raw Data'!H6:J6)</f>
        <v>0.11286827403000636</v>
      </c>
      <c r="F8" s="4">
        <f>AVERAGE('Raw Data'!K6:M6)</f>
        <v>13.852172950908567</v>
      </c>
      <c r="G8" s="4">
        <f>AVERAGE('Raw Data'!N6:P6)</f>
        <v>13.981231624959333</v>
      </c>
      <c r="H8" s="4">
        <f>AVERAGE('Raw Data'!Q6:S6)</f>
        <v>24.1654944756323</v>
      </c>
      <c r="I8" s="4">
        <f>AVERAGE('Raw Data'!T6:V6)</f>
        <v>19.879270394442333</v>
      </c>
      <c r="J8" s="4">
        <f>AVERAGE('Raw Data'!W6:Y6)</f>
        <v>22.511650294702033</v>
      </c>
    </row>
    <row r="9" spans="2:10" ht="15">
      <c r="B9" s="5">
        <v>27.5</v>
      </c>
      <c r="C9" s="4">
        <f>AVERAGE('Raw Data'!B7:D7)</f>
        <v>20.748076739183567</v>
      </c>
      <c r="D9" s="4">
        <f>AVERAGE('Raw Data'!E7:G7)</f>
        <v>33.998183099886695</v>
      </c>
      <c r="E9" s="4">
        <f>AVERAGE('Raw Data'!H7:J7)</f>
        <v>0.1394431489064041</v>
      </c>
      <c r="F9" s="4">
        <f>AVERAGE('Raw Data'!K7:M7)</f>
        <v>13.913208421563333</v>
      </c>
      <c r="G9" s="4">
        <f>AVERAGE('Raw Data'!N7:P7)</f>
        <v>13.9961749932962</v>
      </c>
      <c r="H9" s="4">
        <f>AVERAGE('Raw Data'!Q7:S7)</f>
        <v>24.227930122660165</v>
      </c>
      <c r="I9" s="4">
        <f>AVERAGE('Raw Data'!T7:V7)</f>
        <v>19.9461834052476</v>
      </c>
      <c r="J9" s="4">
        <f>AVERAGE('Raw Data'!W7:Y7)</f>
        <v>22.59440287592243</v>
      </c>
    </row>
    <row r="10" spans="2:10" ht="15">
      <c r="B10" s="5">
        <v>28</v>
      </c>
      <c r="C10" s="4">
        <f>AVERAGE('Raw Data'!B8:D8)</f>
        <v>19.5086180753447</v>
      </c>
      <c r="D10" s="4">
        <f>AVERAGE('Raw Data'!E8:G8)</f>
        <v>32.91242936726823</v>
      </c>
      <c r="E10" s="4">
        <f>AVERAGE('Raw Data'!H8:J8)</f>
        <v>-0.009499385145507947</v>
      </c>
      <c r="F10" s="4">
        <f>AVERAGE('Raw Data'!K8:M8)</f>
        <v>13.505483709496735</v>
      </c>
      <c r="G10" s="4">
        <f>AVERAGE('Raw Data'!N8:P8)</f>
        <v>13.884444222196535</v>
      </c>
      <c r="H10" s="4">
        <f>AVERAGE('Raw Data'!Q8:S8)</f>
        <v>23.7852128429176</v>
      </c>
      <c r="I10" s="4">
        <f>AVERAGE('Raw Data'!T8:V8)</f>
        <v>19.498909575309998</v>
      </c>
      <c r="J10" s="4">
        <f>AVERAGE('Raw Data'!W8:Y8)</f>
        <v>22.041890872973767</v>
      </c>
    </row>
    <row r="11" spans="2:10" ht="15">
      <c r="B11" s="5">
        <v>28.5</v>
      </c>
      <c r="C11" s="4">
        <f>AVERAGE('Raw Data'!B9:D9)</f>
        <v>16.61802472649507</v>
      </c>
      <c r="D11" s="4">
        <f>AVERAGE('Raw Data'!E9:G9)</f>
        <v>30.806916973116433</v>
      </c>
      <c r="E11" s="4">
        <f>AVERAGE('Raw Data'!H9:J9)</f>
        <v>-0.47155116171897266</v>
      </c>
      <c r="F11" s="4">
        <f>AVERAGE('Raw Data'!K9:M9)</f>
        <v>12.9381436278232</v>
      </c>
      <c r="G11" s="4">
        <f>AVERAGE('Raw Data'!N9:P9)</f>
        <v>13.8321808537018</v>
      </c>
      <c r="H11" s="4">
        <f>AVERAGE('Raw Data'!Q9:S9)</f>
        <v>23.373296873251963</v>
      </c>
      <c r="I11" s="4">
        <f>AVERAGE('Raw Data'!T9:V9)</f>
        <v>18.877706667316435</v>
      </c>
      <c r="J11" s="4">
        <f>AVERAGE('Raw Data'!W9:Y9)</f>
        <v>21.275094260874436</v>
      </c>
    </row>
    <row r="12" spans="2:10" ht="15">
      <c r="B12" s="5">
        <v>29</v>
      </c>
      <c r="C12" s="4">
        <f>AVERAGE('Raw Data'!B10:D10)</f>
        <v>14.048178534010871</v>
      </c>
      <c r="D12" s="4">
        <f>AVERAGE('Raw Data'!E10:G10)</f>
        <v>29.155977312855896</v>
      </c>
      <c r="E12" s="4">
        <f>AVERAGE('Raw Data'!H10:J10)</f>
        <v>-0.621934159127781</v>
      </c>
      <c r="F12" s="4">
        <f>AVERAGE('Raw Data'!K10:M10)</f>
        <v>12.854000942954933</v>
      </c>
      <c r="G12" s="4">
        <f>AVERAGE('Raw Data'!N10:P10)</f>
        <v>13.870973967004966</v>
      </c>
      <c r="H12" s="4">
        <f>AVERAGE('Raw Data'!Q10:S10)</f>
        <v>23.526249738093</v>
      </c>
      <c r="I12" s="4">
        <f>AVERAGE('Raw Data'!T10:V10)</f>
        <v>18.821037118808</v>
      </c>
      <c r="J12" s="4">
        <f>AVERAGE('Raw Data'!W10:Y10)</f>
        <v>21.13460270478903</v>
      </c>
    </row>
    <row r="13" spans="2:10" ht="15">
      <c r="B13" s="5">
        <v>29.5</v>
      </c>
      <c r="C13" s="4">
        <f>AVERAGE('Raw Data'!B11:D11)</f>
        <v>11.75869301458207</v>
      </c>
      <c r="D13" s="4">
        <f>AVERAGE('Raw Data'!E11:G11)</f>
        <v>27.774353118949534</v>
      </c>
      <c r="E13" s="4">
        <f>AVERAGE('Raw Data'!H11:J11)</f>
        <v>-0.2000258345159407</v>
      </c>
      <c r="F13" s="4">
        <f>AVERAGE('Raw Data'!K11:M11)</f>
        <v>13.169978939845668</v>
      </c>
      <c r="G13" s="4">
        <f>AVERAGE('Raw Data'!N11:P11)</f>
        <v>14.011518874431701</v>
      </c>
      <c r="H13" s="4">
        <f>AVERAGE('Raw Data'!Q11:S11)</f>
        <v>24.0737961464494</v>
      </c>
      <c r="I13" s="4">
        <f>AVERAGE('Raw Data'!T11:V11)</f>
        <v>19.071042220584733</v>
      </c>
      <c r="J13" s="4">
        <f>AVERAGE('Raw Data'!W11:Y11)</f>
        <v>21.56502414627403</v>
      </c>
    </row>
    <row r="14" spans="2:10" ht="15">
      <c r="B14" s="5">
        <v>30</v>
      </c>
      <c r="C14" s="4">
        <f>AVERAGE('Raw Data'!B12:D12)</f>
        <v>8.762964807514008</v>
      </c>
      <c r="D14" s="4">
        <f>AVERAGE('Raw Data'!E12:G12)</f>
        <v>25.955725709282536</v>
      </c>
      <c r="E14" s="4">
        <f>AVERAGE('Raw Data'!H12:J12)</f>
        <v>-0.2537062852583954</v>
      </c>
      <c r="F14" s="4">
        <f>AVERAGE('Raw Data'!K12:M12)</f>
        <v>13.121592349153532</v>
      </c>
      <c r="G14" s="4">
        <f>AVERAGE('Raw Data'!N12:P12)</f>
        <v>13.434457051026234</v>
      </c>
      <c r="H14" s="4">
        <f>AVERAGE('Raw Data'!Q12:S12)</f>
        <v>23.828816790187602</v>
      </c>
      <c r="I14" s="4">
        <f>AVERAGE('Raw Data'!T12:V12)</f>
        <v>18.411681016216637</v>
      </c>
      <c r="J14" s="4">
        <f>AVERAGE('Raw Data'!W12:Y12)</f>
        <v>20.952059323950333</v>
      </c>
    </row>
    <row r="15" spans="2:10" ht="15">
      <c r="B15" s="5">
        <v>30.5</v>
      </c>
      <c r="C15" s="4">
        <f>AVERAGE('Raw Data'!B13:D13)</f>
        <v>5.0372525005228015</v>
      </c>
      <c r="D15" s="4">
        <f>AVERAGE('Raw Data'!E13:G13)</f>
        <v>23.631132147686333</v>
      </c>
      <c r="E15" s="4">
        <f>AVERAGE('Raw Data'!H13:J13)</f>
        <v>-0.7403108854064534</v>
      </c>
      <c r="F15" s="4">
        <f>AVERAGE('Raw Data'!K13:M13)</f>
        <v>12.530334684074598</v>
      </c>
      <c r="G15" s="4">
        <f>AVERAGE('Raw Data'!N13:P13)</f>
        <v>12.252980689770666</v>
      </c>
      <c r="H15" s="4">
        <f>AVERAGE('Raw Data'!Q13:S13)</f>
        <v>22.662417053445434</v>
      </c>
      <c r="I15" s="4">
        <f>AVERAGE('Raw Data'!T13:V13)</f>
        <v>16.945202489323734</v>
      </c>
      <c r="J15" s="4">
        <f>AVERAGE('Raw Data'!W13:Y13)</f>
        <v>19.384200391505633</v>
      </c>
    </row>
    <row r="16" spans="2:10" ht="15">
      <c r="B16" s="5">
        <v>31</v>
      </c>
      <c r="C16" s="4">
        <f>AVERAGE('Raw Data'!B14:D14)</f>
        <v>1.52954689425083</v>
      </c>
      <c r="D16" s="4">
        <f>AVERAGE('Raw Data'!E14:G14)</f>
        <v>21.330767929700098</v>
      </c>
      <c r="E16" s="4">
        <f>AVERAGE('Raw Data'!H14:J14)</f>
        <v>-0.972676842275025</v>
      </c>
      <c r="F16" s="4">
        <f>AVERAGE('Raw Data'!K14:M14)</f>
        <v>11.936791427011665</v>
      </c>
      <c r="G16" s="4">
        <f>AVERAGE('Raw Data'!N14:P14)</f>
        <v>11.31995957926319</v>
      </c>
      <c r="H16" s="4">
        <f>AVERAGE('Raw Data'!Q14:S14)</f>
        <v>21.686084383820333</v>
      </c>
      <c r="I16" s="4">
        <f>AVERAGE('Raw Data'!T14:V14)</f>
        <v>15.6795664364246</v>
      </c>
      <c r="J16" s="4">
        <f>AVERAGE('Raw Data'!W14:Y14)</f>
        <v>18.177161278399037</v>
      </c>
    </row>
    <row r="17" spans="2:10" ht="15">
      <c r="B17" s="5">
        <v>31.5</v>
      </c>
      <c r="C17" s="4">
        <f>AVERAGE('Raw Data'!B15:D15)</f>
        <v>-2.11705062930131</v>
      </c>
      <c r="D17" s="4">
        <f>AVERAGE('Raw Data'!E15:G15)</f>
        <v>19.0675625083524</v>
      </c>
      <c r="E17" s="4">
        <f>AVERAGE('Raw Data'!H15:J15)</f>
        <v>-1.1898459924658134</v>
      </c>
      <c r="F17" s="4">
        <f>AVERAGE('Raw Data'!K15:M15)</f>
        <v>11.496077014372636</v>
      </c>
      <c r="G17" s="4">
        <f>AVERAGE('Raw Data'!N15:P15)</f>
        <v>10.51413859712869</v>
      </c>
      <c r="H17" s="4">
        <f>AVERAGE('Raw Data'!Q15:S15)</f>
        <v>20.752467712528333</v>
      </c>
      <c r="I17" s="4">
        <f>AVERAGE('Raw Data'!T15:V15)</f>
        <v>14.519435221355634</v>
      </c>
      <c r="J17" s="4">
        <f>AVERAGE('Raw Data'!W15:Y15)</f>
        <v>16.961650779160134</v>
      </c>
    </row>
    <row r="18" spans="2:10" ht="15">
      <c r="B18" s="5">
        <v>32</v>
      </c>
      <c r="C18" s="4">
        <f>AVERAGE('Raw Data'!B16:D16)</f>
        <v>-6.098464712258187</v>
      </c>
      <c r="D18" s="4">
        <f>AVERAGE('Raw Data'!E16:G16)</f>
        <v>16.952844063811966</v>
      </c>
      <c r="E18" s="4">
        <f>AVERAGE('Raw Data'!H16:J16)</f>
        <v>-1.2350733705765526</v>
      </c>
      <c r="F18" s="4">
        <f>AVERAGE('Raw Data'!K16:M16)</f>
        <v>11.08749469496229</v>
      </c>
      <c r="G18" s="4">
        <f>AVERAGE('Raw Data'!N16:P16)</f>
        <v>9.710705970680007</v>
      </c>
      <c r="H18" s="4">
        <f>AVERAGE('Raw Data'!Q16:S16)</f>
        <v>19.822088642206268</v>
      </c>
      <c r="I18" s="4">
        <f>AVERAGE('Raw Data'!T16:V16)</f>
        <v>13.352487884975632</v>
      </c>
      <c r="J18" s="4">
        <f>AVERAGE('Raw Data'!W16:Y16)</f>
        <v>15.721310960869701</v>
      </c>
    </row>
    <row r="19" spans="2:10" ht="15">
      <c r="B19" s="5">
        <v>32.5</v>
      </c>
      <c r="C19" s="4">
        <f>AVERAGE('Raw Data'!B17:D17)</f>
        <v>-9.888787804380035</v>
      </c>
      <c r="D19" s="4">
        <f>AVERAGE('Raw Data'!E17:G17)</f>
        <v>15.206301910795267</v>
      </c>
      <c r="E19" s="4">
        <f>AVERAGE('Raw Data'!H17:J17)</f>
        <v>-0.781982620683761</v>
      </c>
      <c r="F19" s="4">
        <f>AVERAGE('Raw Data'!K17:M17)</f>
        <v>10.810469180199405</v>
      </c>
      <c r="G19" s="4">
        <f>AVERAGE('Raw Data'!N17:P17)</f>
        <v>9.445480701110581</v>
      </c>
      <c r="H19" s="4">
        <f>AVERAGE('Raw Data'!Q17:S17)</f>
        <v>19.173731097867</v>
      </c>
      <c r="I19" s="4">
        <f>AVERAGE('Raw Data'!T17:V17)</f>
        <v>12.638639159514513</v>
      </c>
      <c r="J19" s="4">
        <f>AVERAGE('Raw Data'!W17:Y17)</f>
        <v>15.060162386783498</v>
      </c>
    </row>
    <row r="20" spans="2:10" ht="15">
      <c r="B20" s="5">
        <v>33</v>
      </c>
      <c r="C20" s="4">
        <f>AVERAGE('Raw Data'!B18:D18)</f>
        <v>-13.66684723510082</v>
      </c>
      <c r="D20" s="4">
        <f>AVERAGE('Raw Data'!E18:G18)</f>
        <v>13.669364086144467</v>
      </c>
      <c r="E20" s="4">
        <f>AVERAGE('Raw Data'!H18:J18)</f>
        <v>-0.1189883688822057</v>
      </c>
      <c r="F20" s="4">
        <f>AVERAGE('Raw Data'!K18:M18)</f>
        <v>10.8967183050425</v>
      </c>
      <c r="G20" s="4">
        <f>AVERAGE('Raw Data'!N18:P18)</f>
        <v>9.711914055966462</v>
      </c>
      <c r="H20" s="4">
        <f>AVERAGE('Raw Data'!Q18:S18)</f>
        <v>18.988455885364267</v>
      </c>
      <c r="I20" s="4">
        <f>AVERAGE('Raw Data'!T18:V18)</f>
        <v>12.490360795703014</v>
      </c>
      <c r="J20" s="4">
        <f>AVERAGE('Raw Data'!W18:Y18)</f>
        <v>15.029734186422132</v>
      </c>
    </row>
    <row r="21" spans="2:10" ht="15">
      <c r="B21" s="5">
        <v>33.5</v>
      </c>
      <c r="C21" s="4">
        <f>AVERAGE('Raw Data'!B19:D19)</f>
        <v>-17.9356073598</v>
      </c>
      <c r="D21" s="4">
        <f>AVERAGE('Raw Data'!E19:G19)</f>
        <v>12.136878548556721</v>
      </c>
      <c r="E21" s="4">
        <f>AVERAGE('Raw Data'!H19:J19)</f>
        <v>0.682903990628347</v>
      </c>
      <c r="F21" s="4">
        <f>AVERAGE('Raw Data'!K19:M19)</f>
        <v>11.270871670046233</v>
      </c>
      <c r="G21" s="4">
        <f>AVERAGE('Raw Data'!N19:P19)</f>
        <v>9.856525636696025</v>
      </c>
      <c r="H21" s="4">
        <f>AVERAGE('Raw Data'!Q19:S19)</f>
        <v>19.059188116018635</v>
      </c>
      <c r="I21" s="4">
        <f>AVERAGE('Raw Data'!T19:V19)</f>
        <v>12.401379582496881</v>
      </c>
      <c r="J21" s="4">
        <f>AVERAGE('Raw Data'!W19:Y19)</f>
        <v>15.091401326239401</v>
      </c>
    </row>
    <row r="22" spans="2:10" ht="15">
      <c r="B22" s="5">
        <v>34</v>
      </c>
      <c r="C22" s="4">
        <f>AVERAGE('Raw Data'!B20:D20)</f>
        <v>-22.628125187480194</v>
      </c>
      <c r="D22" s="4">
        <f>AVERAGE('Raw Data'!E20:G20)</f>
        <v>10.64493910233734</v>
      </c>
      <c r="E22" s="4">
        <f>AVERAGE('Raw Data'!H20:J20)</f>
        <v>1.6375006886405217</v>
      </c>
      <c r="F22" s="4">
        <f>AVERAGE('Raw Data'!K20:M20)</f>
        <v>11.568323114348535</v>
      </c>
      <c r="G22" s="4">
        <f>AVERAGE('Raw Data'!N20:P20)</f>
        <v>10.110950133631073</v>
      </c>
      <c r="H22" s="4">
        <f>AVERAGE('Raw Data'!Q20:S20)</f>
        <v>19.417629784029998</v>
      </c>
      <c r="I22" s="4">
        <f>AVERAGE('Raw Data'!T20:V20)</f>
        <v>12.387763841071697</v>
      </c>
      <c r="J22" s="4">
        <f>AVERAGE('Raw Data'!W20:Y20)</f>
        <v>15.214777195061865</v>
      </c>
    </row>
    <row r="23" spans="2:10" ht="15">
      <c r="B23" s="5">
        <v>34.5</v>
      </c>
      <c r="C23" s="4">
        <f>AVERAGE('Raw Data'!B21:D21)</f>
        <v>-27.938941290971865</v>
      </c>
      <c r="D23" s="4">
        <f>AVERAGE('Raw Data'!E21:G21)</f>
        <v>8.912394679441126</v>
      </c>
      <c r="E23" s="4">
        <f>AVERAGE('Raw Data'!H21:J21)</f>
        <v>2.3624777989062236</v>
      </c>
      <c r="F23" s="4">
        <f>AVERAGE('Raw Data'!K21:M21)</f>
        <v>11.721805543706068</v>
      </c>
      <c r="G23" s="4">
        <f>AVERAGE('Raw Data'!N21:P21)</f>
        <v>10.5053624988255</v>
      </c>
      <c r="H23" s="4">
        <f>AVERAGE('Raw Data'!Q21:S21)</f>
        <v>19.806524158625866</v>
      </c>
      <c r="I23" s="4">
        <f>AVERAGE('Raw Data'!T21:V21)</f>
        <v>12.482643394175533</v>
      </c>
      <c r="J23" s="4">
        <f>AVERAGE('Raw Data'!W21:Y21)</f>
        <v>15.1382443195734</v>
      </c>
    </row>
    <row r="24" spans="2:10" ht="15">
      <c r="B24" s="5">
        <v>35</v>
      </c>
      <c r="C24" s="4">
        <f>AVERAGE('Raw Data'!B22:D22)</f>
        <v>-34.274010195759864</v>
      </c>
      <c r="D24" s="4">
        <f>AVERAGE('Raw Data'!E22:G22)</f>
        <v>6.958666290272046</v>
      </c>
      <c r="E24" s="4">
        <f>AVERAGE('Raw Data'!H22:J22)</f>
        <v>3.00361396670375</v>
      </c>
      <c r="F24" s="4">
        <f>AVERAGE('Raw Data'!K22:M22)</f>
        <v>12.136503492054734</v>
      </c>
      <c r="G24" s="4">
        <f>AVERAGE('Raw Data'!N22:P22)</f>
        <v>10.955804773400493</v>
      </c>
      <c r="H24" s="4">
        <f>AVERAGE('Raw Data'!Q22:S22)</f>
        <v>20.416619151264097</v>
      </c>
      <c r="I24" s="4">
        <f>AVERAGE('Raw Data'!T22:V22)</f>
        <v>12.6512792878749</v>
      </c>
      <c r="J24" s="4">
        <f>AVERAGE('Raw Data'!W22:Y22)</f>
        <v>15.2482254397097</v>
      </c>
    </row>
    <row r="25" spans="2:10" ht="15">
      <c r="B25" s="5">
        <v>35.5</v>
      </c>
      <c r="C25" s="4">
        <f>AVERAGE('Raw Data'!B23:D23)</f>
        <v>-41.2195427557054</v>
      </c>
      <c r="D25" s="4">
        <f>AVERAGE('Raw Data'!E23:G23)</f>
        <v>4.977119985407927</v>
      </c>
      <c r="E25" s="4">
        <f>AVERAGE('Raw Data'!H23:J23)</f>
        <v>3.908775438899587</v>
      </c>
      <c r="F25" s="4">
        <f>AVERAGE('Raw Data'!K23:M23)</f>
        <v>12.6792375838155</v>
      </c>
      <c r="G25" s="4">
        <f>AVERAGE('Raw Data'!N23:P23)</f>
        <v>11.460925216149796</v>
      </c>
      <c r="H25" s="4">
        <f>AVERAGE('Raw Data'!Q23:S23)</f>
        <v>21.2878774068321</v>
      </c>
      <c r="I25" s="4">
        <f>AVERAGE('Raw Data'!T23:V23)</f>
        <v>12.77962990762989</v>
      </c>
      <c r="J25" s="4">
        <f>AVERAGE('Raw Data'!W23:Y23)</f>
        <v>15.406457203439865</v>
      </c>
    </row>
    <row r="26" spans="2:10" ht="15">
      <c r="B26" s="5">
        <v>36</v>
      </c>
      <c r="C26" s="4">
        <f>AVERAGE('Raw Data'!B24:D24)</f>
        <v>-48.5859671609389</v>
      </c>
      <c r="D26" s="4">
        <f>AVERAGE('Raw Data'!E24:G24)</f>
        <v>2.8794367651286916</v>
      </c>
      <c r="E26" s="4">
        <f>AVERAGE('Raw Data'!H24:J24)</f>
        <v>4.978805736934303</v>
      </c>
      <c r="F26" s="4">
        <f>AVERAGE('Raw Data'!K24:M24)</f>
        <v>13.008912400385933</v>
      </c>
      <c r="G26" s="4">
        <f>AVERAGE('Raw Data'!N24:P24)</f>
        <v>12.12153986243217</v>
      </c>
      <c r="H26" s="4">
        <f>AVERAGE('Raw Data'!Q24:S24)</f>
        <v>21.8994340129164</v>
      </c>
      <c r="I26" s="4">
        <f>AVERAGE('Raw Data'!T24:V24)</f>
        <v>12.985669042295697</v>
      </c>
      <c r="J26" s="4">
        <f>AVERAGE('Raw Data'!W24:Y24)</f>
        <v>15.487926640245135</v>
      </c>
    </row>
    <row r="27" spans="2:10" ht="15">
      <c r="B27" s="5">
        <v>36.5</v>
      </c>
      <c r="C27" s="4">
        <f>AVERAGE('Raw Data'!B25:D25)</f>
        <v>-56.92660186014174</v>
      </c>
      <c r="D27" s="4">
        <f>AVERAGE('Raw Data'!E25:G25)</f>
        <v>0.6947527856019645</v>
      </c>
      <c r="E27" s="4">
        <f>AVERAGE('Raw Data'!H25:J25)</f>
        <v>6.091188116034647</v>
      </c>
      <c r="F27" s="4">
        <f>AVERAGE('Raw Data'!K25:M25)</f>
        <v>13.3000048443693</v>
      </c>
      <c r="G27" s="4">
        <f>AVERAGE('Raw Data'!N25:P25)</f>
        <v>12.774753613636085</v>
      </c>
      <c r="H27" s="4">
        <f>AVERAGE('Raw Data'!Q25:S25)</f>
        <v>22.1344523234621</v>
      </c>
      <c r="I27" s="4">
        <f>AVERAGE('Raw Data'!T25:V25)</f>
        <v>12.99741664437758</v>
      </c>
      <c r="J27" s="4">
        <f>AVERAGE('Raw Data'!W25:Y25)</f>
        <v>15.608732925182865</v>
      </c>
    </row>
    <row r="28" spans="2:10" ht="15">
      <c r="B28" s="5">
        <v>37</v>
      </c>
      <c r="C28" s="4">
        <f>AVERAGE('Raw Data'!B26:D26)</f>
        <v>-66.38969531135713</v>
      </c>
      <c r="D28" s="4">
        <f>AVERAGE('Raw Data'!E26:G26)</f>
        <v>-1.5967597754595328</v>
      </c>
      <c r="E28" s="4">
        <f>AVERAGE('Raw Data'!H26:J26)</f>
        <v>7.237722039737527</v>
      </c>
      <c r="F28" s="4">
        <f>AVERAGE('Raw Data'!K26:M26)</f>
        <v>13.8216399199304</v>
      </c>
      <c r="G28" s="4">
        <f>AVERAGE('Raw Data'!N26:P26)</f>
        <v>13.333433431526666</v>
      </c>
      <c r="H28" s="4">
        <f>AVERAGE('Raw Data'!Q26:S26)</f>
        <v>22.3605056966103</v>
      </c>
      <c r="I28" s="4">
        <f>AVERAGE('Raw Data'!T26:V26)</f>
        <v>12.985438322339393</v>
      </c>
      <c r="J28" s="4">
        <f>AVERAGE('Raw Data'!W26:Y26)</f>
        <v>15.811854726902865</v>
      </c>
    </row>
    <row r="29" spans="2:10" ht="15">
      <c r="B29" s="5">
        <v>37.5</v>
      </c>
      <c r="C29" s="4">
        <f>AVERAGE('Raw Data'!B27:D27)</f>
        <v>-76.98444908561608</v>
      </c>
      <c r="D29" s="4">
        <f>AVERAGE('Raw Data'!E27:G27)</f>
        <v>-4.190967138044889</v>
      </c>
      <c r="E29" s="4">
        <f>AVERAGE('Raw Data'!H27:J27)</f>
        <v>8.422131330855295</v>
      </c>
      <c r="F29" s="4">
        <f>AVERAGE('Raw Data'!K27:M27)</f>
        <v>14.193048832655231</v>
      </c>
      <c r="G29" s="4">
        <f>AVERAGE('Raw Data'!N27:P27)</f>
        <v>13.750878159783243</v>
      </c>
      <c r="H29" s="4">
        <f>AVERAGE('Raw Data'!Q27:S27)</f>
        <v>22.639689879015567</v>
      </c>
      <c r="I29" s="4">
        <f>AVERAGE('Raw Data'!T27:V27)</f>
        <v>13.196889887565533</v>
      </c>
      <c r="J29" s="4">
        <f>AVERAGE('Raw Data'!W27:Y27)</f>
        <v>15.877340121724734</v>
      </c>
    </row>
    <row r="30" spans="2:10" ht="15">
      <c r="B30" s="5">
        <v>38</v>
      </c>
      <c r="C30" s="4">
        <f>AVERAGE('Raw Data'!B28:D28)</f>
        <v>-89.7165429879393</v>
      </c>
      <c r="D30" s="4">
        <f>AVERAGE('Raw Data'!E28:G28)</f>
        <v>-7.18239632136424</v>
      </c>
      <c r="E30" s="4">
        <f>AVERAGE('Raw Data'!H28:J28)</f>
        <v>9.366108620348456</v>
      </c>
      <c r="F30" s="4">
        <f>AVERAGE('Raw Data'!K28:M28)</f>
        <v>14.222568281919466</v>
      </c>
      <c r="G30" s="4">
        <f>AVERAGE('Raw Data'!N28:P28)</f>
        <v>14.052886030852557</v>
      </c>
      <c r="H30" s="4">
        <f>AVERAGE('Raw Data'!Q28:S28)</f>
        <v>22.839296081077304</v>
      </c>
      <c r="I30" s="4">
        <f>AVERAGE('Raw Data'!T28:V28)</f>
        <v>13.4175344795568</v>
      </c>
      <c r="J30" s="4">
        <f>AVERAGE('Raw Data'!W28:Y28)</f>
        <v>15.763141098799201</v>
      </c>
    </row>
    <row r="31" spans="2:10" ht="15">
      <c r="B31" s="5">
        <v>38.5</v>
      </c>
      <c r="C31" s="4">
        <f>AVERAGE('Raw Data'!B29:D29)</f>
        <v>-105.4552496401933</v>
      </c>
      <c r="D31" s="4">
        <f>AVERAGE('Raw Data'!E29:G29)</f>
        <v>-10.723582968861237</v>
      </c>
      <c r="E31" s="4">
        <f>AVERAGE('Raw Data'!H29:J29)</f>
        <v>10.009581081212493</v>
      </c>
      <c r="F31" s="4">
        <f>AVERAGE('Raw Data'!K29:M29)</f>
        <v>14.348831352876333</v>
      </c>
      <c r="G31" s="4">
        <f>AVERAGE('Raw Data'!N29:P29)</f>
        <v>14.217292353588642</v>
      </c>
      <c r="H31" s="4">
        <f>AVERAGE('Raw Data'!Q29:S29)</f>
        <v>23.015949411040665</v>
      </c>
      <c r="I31" s="4">
        <f>AVERAGE('Raw Data'!T29:V29)</f>
        <v>13.475924625004367</v>
      </c>
      <c r="J31" s="4">
        <f>AVERAGE('Raw Data'!W29:Y29)</f>
        <v>15.609069971664567</v>
      </c>
    </row>
    <row r="32" spans="2:10" ht="15">
      <c r="B32" s="5">
        <v>39</v>
      </c>
      <c r="C32" s="4">
        <f>AVERAGE('Raw Data'!B30:D30)</f>
        <v>-124.13326725137172</v>
      </c>
      <c r="D32" s="4">
        <f>AVERAGE('Raw Data'!E30:G30)</f>
        <v>-14.866325182076006</v>
      </c>
      <c r="E32" s="4">
        <f>AVERAGE('Raw Data'!H30:J30)</f>
        <v>10.650156567559568</v>
      </c>
      <c r="F32" s="4">
        <f>AVERAGE('Raw Data'!K30:M30)</f>
        <v>14.779871816306501</v>
      </c>
      <c r="G32" s="4">
        <f>AVERAGE('Raw Data'!N30:P30)</f>
        <v>14.238566712138129</v>
      </c>
      <c r="H32" s="4">
        <f>AVERAGE('Raw Data'!Q30:S30)</f>
        <v>23.28353395071097</v>
      </c>
      <c r="I32" s="4">
        <f>AVERAGE('Raw Data'!T30:V30)</f>
        <v>13.614613099678001</v>
      </c>
      <c r="J32" s="4">
        <f>AVERAGE('Raw Data'!W30:Y30)</f>
        <v>15.609198946754733</v>
      </c>
    </row>
    <row r="33" spans="2:10" ht="15">
      <c r="B33" s="5">
        <v>39.5</v>
      </c>
      <c r="C33" s="4">
        <f>AVERAGE('Raw Data'!B31:D31)</f>
        <v>-146.436329073986</v>
      </c>
      <c r="D33" s="4">
        <f>AVERAGE('Raw Data'!E31:G31)</f>
        <v>-19.9291788167196</v>
      </c>
      <c r="E33" s="4">
        <f>AVERAGE('Raw Data'!H31:J31)</f>
        <v>11.268208776690633</v>
      </c>
      <c r="F33" s="4">
        <f>AVERAGE('Raw Data'!K31:M31)</f>
        <v>14.877984788921234</v>
      </c>
      <c r="G33" s="4">
        <f>AVERAGE('Raw Data'!N31:P31)</f>
        <v>14.20167349907715</v>
      </c>
      <c r="H33" s="4">
        <f>AVERAGE('Raw Data'!Q31:S31)</f>
        <v>23.720837901882735</v>
      </c>
      <c r="I33" s="4">
        <f>AVERAGE('Raw Data'!T31:V31)</f>
        <v>13.679441631794498</v>
      </c>
      <c r="J33" s="4">
        <f>AVERAGE('Raw Data'!W31:Y31)</f>
        <v>15.679794146236233</v>
      </c>
    </row>
    <row r="34" spans="2:10" ht="15">
      <c r="B34" s="5">
        <v>40</v>
      </c>
      <c r="C34" s="4">
        <f>AVERAGE('Raw Data'!B32:D32)</f>
        <v>-173.279151372618</v>
      </c>
      <c r="D34" s="4">
        <f>AVERAGE('Raw Data'!E32:G32)</f>
        <v>-26.023762478667166</v>
      </c>
      <c r="E34" s="4">
        <f>AVERAGE('Raw Data'!H32:J32)</f>
        <v>11.6660328651135</v>
      </c>
      <c r="F34" s="4">
        <f>AVERAGE('Raw Data'!K32:M32)</f>
        <v>14.802679788707001</v>
      </c>
      <c r="G34" s="4">
        <f>AVERAGE('Raw Data'!N32:P32)</f>
        <v>13.921756020967607</v>
      </c>
      <c r="H34" s="4">
        <f>AVERAGE('Raw Data'!Q32:S32)</f>
        <v>23.931481408380133</v>
      </c>
      <c r="I34" s="4">
        <f>AVERAGE('Raw Data'!T32:V32)</f>
        <v>13.578372100152635</v>
      </c>
      <c r="J34" s="4">
        <f>AVERAGE('Raw Data'!W32:Y32)</f>
        <v>15.721830186316433</v>
      </c>
    </row>
    <row r="35" spans="2:10" ht="15">
      <c r="B35" s="5">
        <v>40.5</v>
      </c>
      <c r="C35" s="4">
        <f>AVERAGE('Raw Data'!B33:D33)</f>
        <v>-204.81912755161167</v>
      </c>
      <c r="D35" s="4">
        <f>AVERAGE('Raw Data'!E33:G33)</f>
        <v>-33.874256757235734</v>
      </c>
      <c r="E35" s="4">
        <f>AVERAGE('Raw Data'!H33:J33)</f>
        <v>12.022214758692998</v>
      </c>
      <c r="F35" s="4">
        <f>AVERAGE('Raw Data'!K33:M33)</f>
        <v>15.068137809573734</v>
      </c>
      <c r="G35" s="4">
        <f>AVERAGE('Raw Data'!N33:P33)</f>
        <v>13.403864819916057</v>
      </c>
      <c r="H35" s="4">
        <f>AVERAGE('Raw Data'!Q33:S33)</f>
        <v>23.9205555813303</v>
      </c>
      <c r="I35" s="4">
        <f>AVERAGE('Raw Data'!T33:V33)</f>
        <v>13.616659637835</v>
      </c>
      <c r="J35" s="4">
        <f>AVERAGE('Raw Data'!W33:Y33)</f>
        <v>15.854038127761134</v>
      </c>
    </row>
    <row r="36" spans="2:10" ht="15">
      <c r="B36" s="5">
        <v>41</v>
      </c>
      <c r="C36" s="4">
        <f>AVERAGE('Raw Data'!B34:D34)</f>
        <v>-241.13698438113798</v>
      </c>
      <c r="D36" s="4">
        <f>AVERAGE('Raw Data'!E34:G34)</f>
        <v>-43.831357355353134</v>
      </c>
      <c r="E36" s="4">
        <f>AVERAGE('Raw Data'!H34:J34)</f>
        <v>12.341641131112667</v>
      </c>
      <c r="F36" s="4">
        <f>AVERAGE('Raw Data'!K34:M34)</f>
        <v>15.229540374497567</v>
      </c>
      <c r="G36" s="4">
        <f>AVERAGE('Raw Data'!N34:P34)</f>
        <v>12.750800353771595</v>
      </c>
      <c r="H36" s="4">
        <f>AVERAGE('Raw Data'!Q34:S34)</f>
        <v>24.044909724156298</v>
      </c>
      <c r="I36" s="4">
        <f>AVERAGE('Raw Data'!T34:V34)</f>
        <v>13.543311260495967</v>
      </c>
      <c r="J36" s="4">
        <f>AVERAGE('Raw Data'!W34:Y34)</f>
        <v>15.750705327029133</v>
      </c>
    </row>
    <row r="37" spans="2:10" ht="15">
      <c r="B37" s="5">
        <v>41.5</v>
      </c>
      <c r="C37" s="4">
        <f>AVERAGE('Raw Data'!B35:D35)</f>
        <v>-282.94827439121303</v>
      </c>
      <c r="D37" s="4">
        <f>AVERAGE('Raw Data'!E35:G35)</f>
        <v>-57.1983503564644</v>
      </c>
      <c r="E37" s="4">
        <f>AVERAGE('Raw Data'!H35:J35)</f>
        <v>12.500257426362566</v>
      </c>
      <c r="F37" s="4">
        <f>AVERAGE('Raw Data'!K35:M35)</f>
        <v>14.787616239919467</v>
      </c>
      <c r="G37" s="4">
        <f>AVERAGE('Raw Data'!N35:P35)</f>
        <v>11.915156519366976</v>
      </c>
      <c r="H37" s="4">
        <f>AVERAGE('Raw Data'!Q35:S35)</f>
        <v>24.138067887986864</v>
      </c>
      <c r="I37" s="4">
        <f>AVERAGE('Raw Data'!T35:V35)</f>
        <v>13.351541937141434</v>
      </c>
      <c r="J37" s="4">
        <f>AVERAGE('Raw Data'!W35:Y35)</f>
        <v>15.3612975081107</v>
      </c>
    </row>
    <row r="38" spans="2:10" ht="15">
      <c r="B38" s="5">
        <v>42</v>
      </c>
      <c r="C38" s="4">
        <f>AVERAGE('Raw Data'!B36:D36)</f>
        <v>-329.7794071415687</v>
      </c>
      <c r="D38" s="4">
        <f>AVERAGE('Raw Data'!E36:G36)</f>
        <v>-75.17338748281966</v>
      </c>
      <c r="E38" s="4">
        <f>AVERAGE('Raw Data'!H36:J36)</f>
        <v>12.462033400495232</v>
      </c>
      <c r="F38" s="4">
        <f>AVERAGE('Raw Data'!K36:M36)</f>
        <v>14.345192234031034</v>
      </c>
      <c r="G38" s="4">
        <f>AVERAGE('Raw Data'!N36:P36)</f>
        <v>10.96925121493841</v>
      </c>
      <c r="H38" s="4">
        <f>AVERAGE('Raw Data'!Q36:S36)</f>
        <v>23.78099469200627</v>
      </c>
      <c r="I38" s="4">
        <f>AVERAGE('Raw Data'!T36:V36)</f>
        <v>13.115388566905168</v>
      </c>
      <c r="J38" s="4">
        <f>AVERAGE('Raw Data'!W36:Y36)</f>
        <v>14.707425992441188</v>
      </c>
    </row>
    <row r="39" spans="2:10" ht="15">
      <c r="B39" s="5">
        <v>42.5</v>
      </c>
      <c r="C39" s="4">
        <f>AVERAGE('Raw Data'!B37:D37)</f>
        <v>-379.09659994131</v>
      </c>
      <c r="D39" s="4">
        <f>AVERAGE('Raw Data'!E37:G37)</f>
        <v>-98.97256209691983</v>
      </c>
      <c r="E39" s="4">
        <f>AVERAGE('Raw Data'!H37:J37)</f>
        <v>12.157812618912267</v>
      </c>
      <c r="F39" s="4">
        <f>AVERAGE('Raw Data'!K37:M37)</f>
        <v>13.990163915030232</v>
      </c>
      <c r="G39" s="4">
        <f>AVERAGE('Raw Data'!N37:P37)</f>
        <v>10.159841989759014</v>
      </c>
      <c r="H39" s="4">
        <f>AVERAGE('Raw Data'!Q37:S37)</f>
        <v>23.41522399332487</v>
      </c>
      <c r="I39" s="4">
        <f>AVERAGE('Raw Data'!T37:V37)</f>
        <v>12.619309111944418</v>
      </c>
      <c r="J39" s="4">
        <f>AVERAGE('Raw Data'!W37:Y37)</f>
        <v>13.789046084064339</v>
      </c>
    </row>
    <row r="40" spans="2:10" ht="15">
      <c r="B40" s="5">
        <v>43</v>
      </c>
      <c r="C40" s="4">
        <f>AVERAGE('Raw Data'!B38:D38)</f>
        <v>-428.5916077728966</v>
      </c>
      <c r="D40" s="4">
        <f>AVERAGE('Raw Data'!E38:G38)</f>
        <v>-130.8479732525763</v>
      </c>
      <c r="E40" s="4">
        <f>AVERAGE('Raw Data'!H38:J38)</f>
        <v>11.873014955563201</v>
      </c>
      <c r="F40" s="4">
        <f>AVERAGE('Raw Data'!K38:M38)</f>
        <v>13.221168668602433</v>
      </c>
      <c r="G40" s="4">
        <f>AVERAGE('Raw Data'!N38:P38)</f>
        <v>9.295873993763664</v>
      </c>
      <c r="H40" s="4">
        <f>AVERAGE('Raw Data'!Q38:S38)</f>
        <v>22.811472937189535</v>
      </c>
      <c r="I40" s="4">
        <f>AVERAGE('Raw Data'!T38:V38)</f>
        <v>11.58842102911066</v>
      </c>
      <c r="J40" s="4">
        <f>AVERAGE('Raw Data'!W38:Y38)</f>
        <v>12.783820748165127</v>
      </c>
    </row>
    <row r="41" spans="2:10" ht="15">
      <c r="B41" s="5">
        <v>43.5</v>
      </c>
      <c r="C41" s="4">
        <f>AVERAGE('Raw Data'!B39:D39)</f>
        <v>-475.6133739630113</v>
      </c>
      <c r="D41" s="4">
        <f>AVERAGE('Raw Data'!E39:G39)</f>
        <v>-173.20402786000264</v>
      </c>
      <c r="E41" s="4">
        <f>AVERAGE('Raw Data'!H39:J39)</f>
        <v>11.508545948336169</v>
      </c>
      <c r="F41" s="4">
        <f>AVERAGE('Raw Data'!K39:M39)</f>
        <v>12.172569781153166</v>
      </c>
      <c r="G41" s="4">
        <f>AVERAGE('Raw Data'!N39:P39)</f>
        <v>8.155308597573375</v>
      </c>
      <c r="H41" s="4">
        <f>AVERAGE('Raw Data'!Q39:S39)</f>
        <v>21.679833252780966</v>
      </c>
      <c r="I41" s="4">
        <f>AVERAGE('Raw Data'!T39:V39)</f>
        <v>10.6321016973287</v>
      </c>
      <c r="J41" s="4">
        <f>AVERAGE('Raw Data'!W39:Y39)</f>
        <v>11.720636911947006</v>
      </c>
    </row>
    <row r="42" spans="2:10" ht="15">
      <c r="B42" s="5">
        <v>44</v>
      </c>
      <c r="C42" s="4">
        <f>AVERAGE('Raw Data'!B40:D40)</f>
        <v>-514.6060274141279</v>
      </c>
      <c r="D42" s="4">
        <f>AVERAGE('Raw Data'!E40:G40)</f>
        <v>-227.770411958506</v>
      </c>
      <c r="E42" s="4">
        <f>AVERAGE('Raw Data'!H40:J40)</f>
        <v>10.87986230409743</v>
      </c>
      <c r="F42" s="4">
        <f>AVERAGE('Raw Data'!K40:M40)</f>
        <v>11.244441653141877</v>
      </c>
      <c r="G42" s="4">
        <f>AVERAGE('Raw Data'!N40:P40)</f>
        <v>6.969735883103522</v>
      </c>
      <c r="H42" s="4">
        <f>AVERAGE('Raw Data'!Q40:S40)</f>
        <v>20.565143673648098</v>
      </c>
      <c r="I42" s="4">
        <f>AVERAGE('Raw Data'!T40:V40)</f>
        <v>9.598230361172293</v>
      </c>
      <c r="J42" s="4">
        <f>AVERAGE('Raw Data'!W40:Y40)</f>
        <v>10.437050060592103</v>
      </c>
    </row>
    <row r="43" spans="2:10" ht="15">
      <c r="B43" s="5">
        <v>44.5</v>
      </c>
      <c r="C43" s="4">
        <f>AVERAGE('Raw Data'!B41:D41)</f>
        <v>-538.6159804884486</v>
      </c>
      <c r="D43" s="4">
        <f>AVERAGE('Raw Data'!E41:G41)</f>
        <v>-294.568678968691</v>
      </c>
      <c r="E43" s="4">
        <f>AVERAGE('Raw Data'!H41:J41)</f>
        <v>10.264748598396482</v>
      </c>
      <c r="F43" s="4">
        <f>AVERAGE('Raw Data'!K41:M41)</f>
        <v>10.199382442549734</v>
      </c>
      <c r="G43" s="4">
        <f>AVERAGE('Raw Data'!N41:P41)</f>
        <v>5.576688422071683</v>
      </c>
      <c r="H43" s="4">
        <f>AVERAGE('Raw Data'!Q41:S41)</f>
        <v>19.463697002370733</v>
      </c>
      <c r="I43" s="4">
        <f>AVERAGE('Raw Data'!T41:V41)</f>
        <v>8.127062876080855</v>
      </c>
      <c r="J43" s="4">
        <f>AVERAGE('Raw Data'!W41:Y41)</f>
        <v>9.254732715756063</v>
      </c>
    </row>
    <row r="44" spans="2:10" ht="15">
      <c r="B44" s="5">
        <v>45</v>
      </c>
      <c r="C44" s="4">
        <f>AVERAGE('Raw Data'!B42:D42)</f>
        <v>-543.5946108129777</v>
      </c>
      <c r="D44" s="4">
        <f>AVERAGE('Raw Data'!E42:G42)</f>
        <v>-371.52853040914925</v>
      </c>
      <c r="E44" s="4">
        <f>AVERAGE('Raw Data'!H42:J42)</f>
        <v>9.674181493518127</v>
      </c>
      <c r="F44" s="4">
        <f>AVERAGE('Raw Data'!K42:M42)</f>
        <v>8.740926927888117</v>
      </c>
      <c r="G44" s="4">
        <f>AVERAGE('Raw Data'!N42:P42)</f>
        <v>3.9306148522317135</v>
      </c>
      <c r="H44" s="4">
        <f>AVERAGE('Raw Data'!Q42:S42)</f>
        <v>18.080635683537267</v>
      </c>
      <c r="I44" s="4">
        <f>AVERAGE('Raw Data'!T42:V42)</f>
        <v>6.7247841204675</v>
      </c>
      <c r="J44" s="4">
        <f>AVERAGE('Raw Data'!W42:Y42)</f>
        <v>8.045633409700914</v>
      </c>
    </row>
    <row r="45" spans="2:10" ht="15">
      <c r="B45" s="5">
        <v>45.5</v>
      </c>
      <c r="C45" s="4">
        <f>AVERAGE('Raw Data'!B43:D43)</f>
        <v>-527.0415654452822</v>
      </c>
      <c r="D45" s="4">
        <f>AVERAGE('Raw Data'!E43:G43)</f>
        <v>-452.7327147717593</v>
      </c>
      <c r="E45" s="4">
        <f>AVERAGE('Raw Data'!H43:J43)</f>
        <v>8.507690752478295</v>
      </c>
      <c r="F45" s="4">
        <f>AVERAGE('Raw Data'!K43:M43)</f>
        <v>7.157538576322467</v>
      </c>
      <c r="G45" s="4">
        <f>AVERAGE('Raw Data'!N43:P43)</f>
        <v>2.11585674135296</v>
      </c>
      <c r="H45" s="4">
        <f>AVERAGE('Raw Data'!Q43:S43)</f>
        <v>16.835943993814997</v>
      </c>
      <c r="I45" s="4">
        <f>AVERAGE('Raw Data'!T43:V43)</f>
        <v>5.39005156986396</v>
      </c>
      <c r="J45" s="4">
        <f>AVERAGE('Raw Data'!W43:Y43)</f>
        <v>6.466795071805933</v>
      </c>
    </row>
    <row r="46" spans="2:10" ht="15">
      <c r="B46" s="5">
        <v>46</v>
      </c>
      <c r="C46" s="4">
        <f>AVERAGE('Raw Data'!B44:D44)</f>
        <v>-487.3284183091114</v>
      </c>
      <c r="D46" s="4">
        <f>AVERAGE('Raw Data'!E44:G44)</f>
        <v>-526.6346544239137</v>
      </c>
      <c r="E46" s="4">
        <f>AVERAGE('Raw Data'!H44:J44)</f>
        <v>6.932037052615347</v>
      </c>
      <c r="F46" s="4">
        <f>AVERAGE('Raw Data'!K44:M44)</f>
        <v>5.3963383823050135</v>
      </c>
      <c r="G46" s="4">
        <f>AVERAGE('Raw Data'!N44:P44)</f>
        <v>0.1067779694125166</v>
      </c>
      <c r="H46" s="4">
        <f>AVERAGE('Raw Data'!Q44:S44)</f>
        <v>15.544449774149902</v>
      </c>
      <c r="I46" s="4">
        <f>AVERAGE('Raw Data'!T44:V44)</f>
        <v>3.3809304846410733</v>
      </c>
      <c r="J46" s="4">
        <f>AVERAGE('Raw Data'!W44:Y44)</f>
        <v>4.711219249615794</v>
      </c>
    </row>
    <row r="47" spans="2:10" ht="15">
      <c r="B47" s="5">
        <v>46.5</v>
      </c>
      <c r="C47" s="4">
        <f>AVERAGE('Raw Data'!B45:D45)</f>
        <v>-428.5360318848813</v>
      </c>
      <c r="D47" s="4">
        <f>AVERAGE('Raw Data'!E45:G45)</f>
        <v>-579.3749238554733</v>
      </c>
      <c r="E47" s="4">
        <f>AVERAGE('Raw Data'!H45:J45)</f>
        <v>5.048289181989009</v>
      </c>
      <c r="F47" s="4">
        <f>AVERAGE('Raw Data'!K45:M45)</f>
        <v>3.2893370288512997</v>
      </c>
      <c r="G47" s="4">
        <f>AVERAGE('Raw Data'!N45:P45)</f>
        <v>-2.219060176580227</v>
      </c>
      <c r="H47" s="4">
        <f>AVERAGE('Raw Data'!Q45:S45)</f>
        <v>13.400097016931433</v>
      </c>
      <c r="I47" s="4">
        <f>AVERAGE('Raw Data'!T45:V45)</f>
        <v>0.8090722528014934</v>
      </c>
      <c r="J47" s="4">
        <f>AVERAGE('Raw Data'!W45:Y45)</f>
        <v>2.4913689888791164</v>
      </c>
    </row>
    <row r="48" spans="2:10" ht="15">
      <c r="B48" s="5">
        <v>47</v>
      </c>
      <c r="C48" s="4">
        <f>AVERAGE('Raw Data'!B46:D46)</f>
        <v>-359.97758263284896</v>
      </c>
      <c r="D48" s="4">
        <f>AVERAGE('Raw Data'!E46:G46)</f>
        <v>-600.2562738487603</v>
      </c>
      <c r="E48" s="4">
        <f>AVERAGE('Raw Data'!H46:J46)</f>
        <v>2.62416168471924</v>
      </c>
      <c r="F48" s="4">
        <f>AVERAGE('Raw Data'!K46:M46)</f>
        <v>0.991038005324413</v>
      </c>
      <c r="G48" s="4">
        <f>AVERAGE('Raw Data'!N46:P46)</f>
        <v>-4.644074621534627</v>
      </c>
      <c r="H48" s="4">
        <f>AVERAGE('Raw Data'!Q46:S46)</f>
        <v>10.874940803047929</v>
      </c>
      <c r="I48" s="4">
        <f>AVERAGE('Raw Data'!T46:V46)</f>
        <v>-1.7070655166300732</v>
      </c>
      <c r="J48" s="4">
        <f>AVERAGE('Raw Data'!W46:Y46)</f>
        <v>-0.41453917335339224</v>
      </c>
    </row>
    <row r="49" spans="2:10" ht="15">
      <c r="B49" s="5">
        <v>47.5</v>
      </c>
      <c r="C49" s="4">
        <f>AVERAGE('Raw Data'!B47:D47)</f>
        <v>-289.90020763297633</v>
      </c>
      <c r="D49" s="4">
        <f>AVERAGE('Raw Data'!E47:G47)</f>
        <v>-583.4375386227817</v>
      </c>
      <c r="E49" s="4">
        <f>AVERAGE('Raw Data'!H47:J47)</f>
        <v>-0.16163418885584735</v>
      </c>
      <c r="F49" s="4">
        <f>AVERAGE('Raw Data'!K47:M47)</f>
        <v>-1.4874193234997304</v>
      </c>
      <c r="G49" s="4">
        <f>AVERAGE('Raw Data'!N47:P47)</f>
        <v>-7.35047068327085</v>
      </c>
      <c r="H49" s="4">
        <f>AVERAGE('Raw Data'!Q47:S47)</f>
        <v>7.957854688901197</v>
      </c>
      <c r="I49" s="4">
        <f>AVERAGE('Raw Data'!T47:V47)</f>
        <v>-4.769891966004817</v>
      </c>
      <c r="J49" s="4">
        <f>AVERAGE('Raw Data'!W47:Y47)</f>
        <v>-3.53951696073951</v>
      </c>
    </row>
    <row r="50" spans="2:10" ht="15">
      <c r="B50" s="5">
        <v>48</v>
      </c>
      <c r="C50" s="4">
        <f>AVERAGE('Raw Data'!B48:D48)</f>
        <v>-224.11392434166635</v>
      </c>
      <c r="D50" s="4">
        <f>AVERAGE('Raw Data'!E48:G48)</f>
        <v>-529.859853758255</v>
      </c>
      <c r="E50" s="4">
        <f>AVERAGE('Raw Data'!H48:J48)</f>
        <v>-3.15240340679219</v>
      </c>
      <c r="F50" s="4">
        <f>AVERAGE('Raw Data'!K48:M48)</f>
        <v>-4.25025864188247</v>
      </c>
      <c r="G50" s="4">
        <f>AVERAGE('Raw Data'!N48:P48)</f>
        <v>-10.40150941367145</v>
      </c>
      <c r="H50" s="4">
        <f>AVERAGE('Raw Data'!Q48:S48)</f>
        <v>4.309930433042647</v>
      </c>
      <c r="I50" s="4">
        <f>AVERAGE('Raw Data'!T48:V48)</f>
        <v>-8.287952777889517</v>
      </c>
      <c r="J50" s="4">
        <f>AVERAGE('Raw Data'!W48:Y48)</f>
        <v>-6.771605437278374</v>
      </c>
    </row>
    <row r="51" spans="2:10" ht="15">
      <c r="B51" s="5">
        <v>48.5</v>
      </c>
      <c r="C51" s="4">
        <f>AVERAGE('Raw Data'!B49:D49)</f>
        <v>-168.29976379143034</v>
      </c>
      <c r="D51" s="4">
        <f>AVERAGE('Raw Data'!E49:G49)</f>
        <v>-450.6334341704873</v>
      </c>
      <c r="E51" s="4">
        <f>AVERAGE('Raw Data'!H49:J49)</f>
        <v>-6.472923258578191</v>
      </c>
      <c r="F51" s="4">
        <f>AVERAGE('Raw Data'!K49:M49)</f>
        <v>-7.104511935882823</v>
      </c>
      <c r="G51" s="4">
        <f>AVERAGE('Raw Data'!N49:P49)</f>
        <v>-13.385669814856868</v>
      </c>
      <c r="H51" s="4">
        <f>AVERAGE('Raw Data'!Q49:S49)</f>
        <v>0.6567883591431299</v>
      </c>
      <c r="I51" s="4">
        <f>AVERAGE('Raw Data'!T49:V49)</f>
        <v>-11.589576277958308</v>
      </c>
      <c r="J51" s="4">
        <f>AVERAGE('Raw Data'!W49:Y49)</f>
        <v>-10.22390992630786</v>
      </c>
    </row>
    <row r="52" spans="2:10" ht="15">
      <c r="B52" s="5">
        <v>49</v>
      </c>
      <c r="C52" s="4">
        <f>AVERAGE('Raw Data'!B50:D50)</f>
        <v>-124.44986142257267</v>
      </c>
      <c r="D52" s="4">
        <f>AVERAGE('Raw Data'!E50:G50)</f>
        <v>-361.7735095281134</v>
      </c>
      <c r="E52" s="4">
        <f>AVERAGE('Raw Data'!H50:J50)</f>
        <v>-10.139600853579006</v>
      </c>
      <c r="F52" s="4">
        <f>AVERAGE('Raw Data'!K50:M50)</f>
        <v>-10.24609908636028</v>
      </c>
      <c r="G52" s="4">
        <f>AVERAGE('Raw Data'!N50:P50)</f>
        <v>-16.652406119397966</v>
      </c>
      <c r="H52" s="4">
        <f>AVERAGE('Raw Data'!Q50:S50)</f>
        <v>-2.8515244989034336</v>
      </c>
      <c r="I52" s="4">
        <f>AVERAGE('Raw Data'!T50:V50)</f>
        <v>-14.72980525005191</v>
      </c>
      <c r="J52" s="4">
        <f>AVERAGE('Raw Data'!W50:Y50)</f>
        <v>-13.535873551520766</v>
      </c>
    </row>
    <row r="53" spans="2:10" ht="15">
      <c r="B53" s="5">
        <v>49.5</v>
      </c>
      <c r="C53" s="4">
        <f>AVERAGE('Raw Data'!B51:D51)</f>
        <v>-90.45046790085792</v>
      </c>
      <c r="D53" s="4">
        <f>AVERAGE('Raw Data'!E51:G51)</f>
        <v>-277.33093076005997</v>
      </c>
      <c r="E53" s="4">
        <f>AVERAGE('Raw Data'!H51:J51)</f>
        <v>-14.241503197177233</v>
      </c>
      <c r="F53" s="4">
        <f>AVERAGE('Raw Data'!K51:M51)</f>
        <v>-13.880971731904301</v>
      </c>
      <c r="G53" s="4">
        <f>AVERAGE('Raw Data'!N51:P51)</f>
        <v>-20.747772185215368</v>
      </c>
      <c r="H53" s="4">
        <f>AVERAGE('Raw Data'!Q51:S51)</f>
        <v>-6.927276156485125</v>
      </c>
      <c r="I53" s="4">
        <f>AVERAGE('Raw Data'!T51:V51)</f>
        <v>-18.271252574220032</v>
      </c>
      <c r="J53" s="4">
        <f>AVERAGE('Raw Data'!W51:Y51)</f>
        <v>-17.077269214022298</v>
      </c>
    </row>
    <row r="54" spans="2:10" ht="15">
      <c r="B54" s="5">
        <v>50</v>
      </c>
      <c r="C54" s="4">
        <f>AVERAGE('Raw Data'!B52:D52)</f>
        <v>-64.22926349169757</v>
      </c>
      <c r="D54" s="4">
        <f>AVERAGE('Raw Data'!E52:G52)</f>
        <v>-206.444938060926</v>
      </c>
      <c r="E54" s="4">
        <f>AVERAGE('Raw Data'!H52:J52)</f>
        <v>-18.957335715423866</v>
      </c>
      <c r="F54" s="4">
        <f>AVERAGE('Raw Data'!K52:M52)</f>
        <v>-17.954502884560302</v>
      </c>
      <c r="G54" s="4">
        <f>AVERAGE('Raw Data'!N52:P52)</f>
        <v>-25.841522900009306</v>
      </c>
      <c r="H54" s="4">
        <f>AVERAGE('Raw Data'!Q52:S52)</f>
        <v>-11.130302053959376</v>
      </c>
      <c r="I54" s="4">
        <f>AVERAGE('Raw Data'!T52:V52)</f>
        <v>-22.1674405338798</v>
      </c>
      <c r="J54" s="4">
        <f>AVERAGE('Raw Data'!W52:Y52)</f>
        <v>-21.277917070682765</v>
      </c>
    </row>
    <row r="55" spans="2:10" ht="15">
      <c r="B55" s="5">
        <v>50.5</v>
      </c>
      <c r="C55" s="4">
        <f>AVERAGE('Raw Data'!B53:D53)</f>
        <v>-44.3843783721562</v>
      </c>
      <c r="D55" s="4">
        <f>AVERAGE('Raw Data'!E53:G53)</f>
        <v>-153.58320789261802</v>
      </c>
      <c r="E55" s="4">
        <f>AVERAGE('Raw Data'!H53:J53)</f>
        <v>-24.4516508199938</v>
      </c>
      <c r="F55" s="4">
        <f>AVERAGE('Raw Data'!K53:M53)</f>
        <v>-22.989940982528736</v>
      </c>
      <c r="G55" s="4">
        <f>AVERAGE('Raw Data'!N53:P53)</f>
        <v>-32.10069110348443</v>
      </c>
      <c r="H55" s="4">
        <f>AVERAGE('Raw Data'!Q53:S53)</f>
        <v>-15.392145767434565</v>
      </c>
      <c r="I55" s="4">
        <f>AVERAGE('Raw Data'!T53:V53)</f>
        <v>-26.713023411471436</v>
      </c>
      <c r="J55" s="4">
        <f>AVERAGE('Raw Data'!W53:Y53)</f>
        <v>-26.135995213707094</v>
      </c>
    </row>
    <row r="56" spans="2:10" ht="15">
      <c r="B56" s="5">
        <v>51</v>
      </c>
      <c r="C56" s="4">
        <f>AVERAGE('Raw Data'!B54:D54)</f>
        <v>-28.974400578237546</v>
      </c>
      <c r="D56" s="4">
        <f>AVERAGE('Raw Data'!E54:G54)</f>
        <v>-117.05242843063088</v>
      </c>
      <c r="E56" s="4">
        <f>AVERAGE('Raw Data'!H54:J54)</f>
        <v>-30.988634918434432</v>
      </c>
      <c r="F56" s="4">
        <f>AVERAGE('Raw Data'!K54:M54)</f>
        <v>-29.367175624808965</v>
      </c>
      <c r="G56" s="4">
        <f>AVERAGE('Raw Data'!N54:P54)</f>
        <v>-40.0208408722224</v>
      </c>
      <c r="H56" s="4">
        <f>AVERAGE('Raw Data'!Q54:S54)</f>
        <v>-20.9015860502723</v>
      </c>
      <c r="I56" s="4">
        <f>AVERAGE('Raw Data'!T54:V54)</f>
        <v>-32.5006846650146</v>
      </c>
      <c r="J56" s="4">
        <f>AVERAGE('Raw Data'!W54:Y54)</f>
        <v>-31.95171278507047</v>
      </c>
    </row>
    <row r="57" spans="2:10" ht="15">
      <c r="B57" s="5">
        <v>51.5</v>
      </c>
      <c r="C57" s="4">
        <f>AVERAGE('Raw Data'!B55:D55)</f>
        <v>-15.910170048437365</v>
      </c>
      <c r="D57" s="4">
        <f>AVERAGE('Raw Data'!E55:G55)</f>
        <v>-91.65752996200301</v>
      </c>
      <c r="E57" s="4">
        <f>AVERAGE('Raw Data'!H55:J55)</f>
        <v>-38.8719069346266</v>
      </c>
      <c r="F57" s="4">
        <f>AVERAGE('Raw Data'!K55:M55)</f>
        <v>-37.0510221746341</v>
      </c>
      <c r="G57" s="4">
        <f>AVERAGE('Raw Data'!N55:P55)</f>
        <v>-49.90210961675543</v>
      </c>
      <c r="H57" s="4">
        <f>AVERAGE('Raw Data'!Q55:S55)</f>
        <v>-27.658776741822265</v>
      </c>
      <c r="I57" s="4">
        <f>AVERAGE('Raw Data'!T55:V55)</f>
        <v>-39.863156499056</v>
      </c>
      <c r="J57" s="4">
        <f>AVERAGE('Raw Data'!W55:Y55)</f>
        <v>-39.0006458652492</v>
      </c>
    </row>
    <row r="58" spans="2:10" ht="15">
      <c r="B58" s="5">
        <v>52</v>
      </c>
      <c r="C58" s="4">
        <f>AVERAGE('Raw Data'!B56:D56)</f>
        <v>-4.406726661809433</v>
      </c>
      <c r="D58" s="4">
        <f>AVERAGE('Raw Data'!E56:G56)</f>
        <v>-73.3317038164229</v>
      </c>
      <c r="E58" s="4">
        <f>AVERAGE('Raw Data'!H56:J56)</f>
        <v>-48.151588071506296</v>
      </c>
      <c r="F58" s="4">
        <f>AVERAGE('Raw Data'!K56:M56)</f>
        <v>-46.51256297859714</v>
      </c>
      <c r="G58" s="4">
        <f>AVERAGE('Raw Data'!N56:P56)</f>
        <v>-62.00215125523937</v>
      </c>
      <c r="H58" s="4">
        <f>AVERAGE('Raw Data'!Q56:S56)</f>
        <v>-35.24635327699384</v>
      </c>
      <c r="I58" s="4">
        <f>AVERAGE('Raw Data'!T56:V56)</f>
        <v>-48.810450814398365</v>
      </c>
      <c r="J58" s="4">
        <f>AVERAGE('Raw Data'!W56:Y56)</f>
        <v>-47.149914057209706</v>
      </c>
    </row>
    <row r="59" spans="2:10" ht="15">
      <c r="B59" s="5">
        <v>52.5</v>
      </c>
      <c r="C59" s="4">
        <f>AVERAGE('Raw Data'!B57:D57)</f>
        <v>5.982564764758846</v>
      </c>
      <c r="D59" s="4">
        <f>AVERAGE('Raw Data'!E57:G57)</f>
        <v>-59.32611587390377</v>
      </c>
      <c r="E59" s="4">
        <f>AVERAGE('Raw Data'!H57:J57)</f>
        <v>-58.63803767586857</v>
      </c>
      <c r="F59" s="4">
        <f>AVERAGE('Raw Data'!K57:M57)</f>
        <v>-57.9587316802521</v>
      </c>
      <c r="G59" s="4">
        <f>AVERAGE('Raw Data'!N57:P57)</f>
        <v>-75.8608600905984</v>
      </c>
      <c r="H59" s="4">
        <f>AVERAGE('Raw Data'!Q57:S57)</f>
        <v>-44.47196324775884</v>
      </c>
      <c r="I59" s="4">
        <f>AVERAGE('Raw Data'!T57:V57)</f>
        <v>-59.32518019482267</v>
      </c>
      <c r="J59" s="4">
        <f>AVERAGE('Raw Data'!W57:Y57)</f>
        <v>-56.63513529479963</v>
      </c>
    </row>
    <row r="60" spans="2:10" ht="15">
      <c r="B60" s="5">
        <v>53</v>
      </c>
      <c r="C60" s="4">
        <f>AVERAGE('Raw Data'!B58:D58)</f>
        <v>15.761537181461883</v>
      </c>
      <c r="D60" s="4">
        <f>AVERAGE('Raw Data'!E58:G58)</f>
        <v>-46.867936641226265</v>
      </c>
      <c r="E60" s="4">
        <f>AVERAGE('Raw Data'!H58:J58)</f>
        <v>-69.96896937877504</v>
      </c>
      <c r="F60" s="4">
        <f>AVERAGE('Raw Data'!K58:M58)</f>
        <v>-71.05860912842707</v>
      </c>
      <c r="G60" s="4">
        <f>AVERAGE('Raw Data'!N58:P58)</f>
        <v>-90.4487269842889</v>
      </c>
      <c r="H60" s="4">
        <f>AVERAGE('Raw Data'!Q58:S58)</f>
        <v>-55.72254432134337</v>
      </c>
      <c r="I60" s="4">
        <f>AVERAGE('Raw Data'!T58:V58)</f>
        <v>-71.3761008689073</v>
      </c>
      <c r="J60" s="4">
        <f>AVERAGE('Raw Data'!W58:Y58)</f>
        <v>-68.02430403789843</v>
      </c>
    </row>
    <row r="61" spans="2:10" ht="15">
      <c r="B61" s="5">
        <v>53.5</v>
      </c>
      <c r="C61" s="4">
        <f>AVERAGE('Raw Data'!B59:D59)</f>
        <v>24.815364372888496</v>
      </c>
      <c r="D61" s="4">
        <f>AVERAGE('Raw Data'!E59:G59)</f>
        <v>-36.01040120579314</v>
      </c>
      <c r="E61" s="4">
        <f>AVERAGE('Raw Data'!H59:J59)</f>
        <v>-81.51609757363167</v>
      </c>
      <c r="F61" s="4">
        <f>AVERAGE('Raw Data'!K59:M59)</f>
        <v>-85.23621806448277</v>
      </c>
      <c r="G61" s="4">
        <f>AVERAGE('Raw Data'!N59:P59)</f>
        <v>-103.96751489774243</v>
      </c>
      <c r="H61" s="4">
        <f>AVERAGE('Raw Data'!Q59:S59)</f>
        <v>-67.83639629021697</v>
      </c>
      <c r="I61" s="4">
        <f>AVERAGE('Raw Data'!T59:V59)</f>
        <v>-84.31380513342158</v>
      </c>
      <c r="J61" s="4">
        <f>AVERAGE('Raw Data'!W59:Y59)</f>
        <v>-80.8756796658461</v>
      </c>
    </row>
    <row r="62" spans="2:10" ht="15">
      <c r="B62" s="5">
        <v>54</v>
      </c>
      <c r="C62" s="4">
        <f>AVERAGE('Raw Data'!B60:D60)</f>
        <v>32.53265283863371</v>
      </c>
      <c r="D62" s="4">
        <f>AVERAGE('Raw Data'!E60:G60)</f>
        <v>-28.01396124558133</v>
      </c>
      <c r="E62" s="4">
        <f>AVERAGE('Raw Data'!H60:J60)</f>
        <v>-92.14368220934092</v>
      </c>
      <c r="F62" s="4">
        <f>AVERAGE('Raw Data'!K60:M60)</f>
        <v>-99.417623203745</v>
      </c>
      <c r="G62" s="4">
        <f>AVERAGE('Raw Data'!N60:P60)</f>
        <v>-113.30309738814634</v>
      </c>
      <c r="H62" s="4">
        <f>AVERAGE('Raw Data'!Q60:S60)</f>
        <v>-79.65844963620184</v>
      </c>
      <c r="I62" s="4">
        <f>AVERAGE('Raw Data'!T60:V60)</f>
        <v>-96.7094853950291</v>
      </c>
      <c r="J62" s="4">
        <f>AVERAGE('Raw Data'!W60:Y60)</f>
        <v>-94.46116402116097</v>
      </c>
    </row>
    <row r="63" spans="2:10" ht="15">
      <c r="B63" s="5">
        <v>54.5</v>
      </c>
      <c r="C63" s="4">
        <f>AVERAGE('Raw Data'!B61:D61)</f>
        <v>39.19375374142328</v>
      </c>
      <c r="D63" s="4">
        <f>AVERAGE('Raw Data'!E61:G61)</f>
        <v>-20.681408152674614</v>
      </c>
      <c r="E63" s="4">
        <f>AVERAGE('Raw Data'!H61:J61)</f>
        <v>-100.09035839010477</v>
      </c>
      <c r="F63" s="4">
        <f>AVERAGE('Raw Data'!K61:M61)</f>
        <v>-110.76052776147732</v>
      </c>
      <c r="G63" s="4">
        <f>AVERAGE('Raw Data'!N61:P61)</f>
        <v>-115.15436723980001</v>
      </c>
      <c r="H63" s="4">
        <f>AVERAGE('Raw Data'!Q61:S61)</f>
        <v>-89.7071786755958</v>
      </c>
      <c r="I63" s="4">
        <f>AVERAGE('Raw Data'!T61:V61)</f>
        <v>-106.24799812707506</v>
      </c>
      <c r="J63" s="4">
        <f>AVERAGE('Raw Data'!W61:Y61)</f>
        <v>-107.80546616072833</v>
      </c>
    </row>
    <row r="64" spans="2:10" ht="15">
      <c r="B64" s="5">
        <v>55</v>
      </c>
      <c r="C64" s="4">
        <f>AVERAGE('Raw Data'!B62:D62)</f>
        <v>47.47155885335693</v>
      </c>
      <c r="D64" s="4">
        <f>AVERAGE('Raw Data'!E62:G62)</f>
        <v>-11.316958610949088</v>
      </c>
      <c r="E64" s="4">
        <f>AVERAGE('Raw Data'!H62:J62)</f>
        <v>-103.33625651312413</v>
      </c>
      <c r="F64" s="4">
        <f>AVERAGE('Raw Data'!K62:M62)</f>
        <v>-115.73460853100683</v>
      </c>
      <c r="G64" s="4">
        <f>AVERAGE('Raw Data'!N62:P62)</f>
        <v>-108.01833689405498</v>
      </c>
      <c r="H64" s="4">
        <f>AVERAGE('Raw Data'!Q62:S62)</f>
        <v>-94.75647800829763</v>
      </c>
      <c r="I64" s="4">
        <f>AVERAGE('Raw Data'!T62:V62)</f>
        <v>-109.94515781268267</v>
      </c>
      <c r="J64" s="4">
        <f>AVERAGE('Raw Data'!W62:Y62)</f>
        <v>-118.79776465867299</v>
      </c>
    </row>
    <row r="65" spans="2:10" ht="15">
      <c r="B65" s="5">
        <v>55.5</v>
      </c>
      <c r="C65" s="4">
        <f>AVERAGE('Raw Data'!B63:D63)</f>
        <v>58.10926288180564</v>
      </c>
      <c r="D65" s="4">
        <f>AVERAGE('Raw Data'!E63:G63)</f>
        <v>-0.5733132414701068</v>
      </c>
      <c r="E65" s="4">
        <f>AVERAGE('Raw Data'!H63:J63)</f>
        <v>-99.85760245374497</v>
      </c>
      <c r="F65" s="4">
        <f>AVERAGE('Raw Data'!K63:M63)</f>
        <v>-111.91012776174261</v>
      </c>
      <c r="G65" s="4">
        <f>AVERAGE('Raw Data'!N63:P63)</f>
        <v>-92.26188874872621</v>
      </c>
      <c r="H65" s="4">
        <f>AVERAGE('Raw Data'!Q63:S63)</f>
        <v>-91.88206021988414</v>
      </c>
      <c r="I65" s="4">
        <f>AVERAGE('Raw Data'!T63:V63)</f>
        <v>-105.30935048723397</v>
      </c>
      <c r="J65" s="4">
        <f>AVERAGE('Raw Data'!W63:Y63)</f>
        <v>-123.44688212213099</v>
      </c>
    </row>
    <row r="66" spans="2:10" ht="15">
      <c r="B66" s="5">
        <v>56</v>
      </c>
      <c r="C66" s="4">
        <f>AVERAGE('Raw Data'!B64:D64)</f>
        <v>70.13572125287986</v>
      </c>
      <c r="D66" s="4">
        <f>AVERAGE('Raw Data'!E64:G64)</f>
        <v>12.125138000933541</v>
      </c>
      <c r="E66" s="4">
        <f>AVERAGE('Raw Data'!H64:J64)</f>
        <v>-89.125033663585</v>
      </c>
      <c r="F66" s="4">
        <f>AVERAGE('Raw Data'!K64:M64)</f>
        <v>-98.8481566009824</v>
      </c>
      <c r="G66" s="4">
        <f>AVERAGE('Raw Data'!N64:P64)</f>
        <v>-69.9472069943269</v>
      </c>
      <c r="H66" s="4">
        <f>AVERAGE('Raw Data'!Q64:S64)</f>
        <v>-81.03341252031004</v>
      </c>
      <c r="I66" s="4">
        <f>AVERAGE('Raw Data'!T64:V64)</f>
        <v>-92.62791471529454</v>
      </c>
      <c r="J66" s="4">
        <f>AVERAGE('Raw Data'!W64:Y64)</f>
        <v>-119.68559318963817</v>
      </c>
    </row>
    <row r="67" spans="2:10" ht="15">
      <c r="B67" s="5">
        <v>56.5</v>
      </c>
      <c r="C67" s="4">
        <f>AVERAGE('Raw Data'!B65:D65)</f>
        <v>83.63756194451847</v>
      </c>
      <c r="D67" s="4">
        <f>AVERAGE('Raw Data'!E65:G65)</f>
        <v>28.680086202795035</v>
      </c>
      <c r="E67" s="4">
        <f>AVERAGE('Raw Data'!H65:J65)</f>
        <v>-72.10999248574556</v>
      </c>
      <c r="F67" s="4">
        <f>AVERAGE('Raw Data'!K65:M65)</f>
        <v>-77.53992133247874</v>
      </c>
      <c r="G67" s="4">
        <f>AVERAGE('Raw Data'!N65:P65)</f>
        <v>-45.1709962270821</v>
      </c>
      <c r="H67" s="4">
        <f>AVERAGE('Raw Data'!Q65:S65)</f>
        <v>-63.464010056370626</v>
      </c>
      <c r="I67" s="4">
        <f>AVERAGE('Raw Data'!T65:V65)</f>
        <v>-73.42781205762218</v>
      </c>
      <c r="J67" s="4">
        <f>AVERAGE('Raw Data'!W65:Y65)</f>
        <v>-107.53257085697528</v>
      </c>
    </row>
    <row r="68" spans="2:10" ht="15">
      <c r="B68" s="5">
        <v>57</v>
      </c>
      <c r="C68" s="4">
        <f>AVERAGE('Raw Data'!B66:D66)</f>
        <v>97.82155770176074</v>
      </c>
      <c r="D68" s="4">
        <f>AVERAGE('Raw Data'!E66:G66)</f>
        <v>46.72403137865203</v>
      </c>
      <c r="E68" s="4">
        <f>AVERAGE('Raw Data'!H66:J66)</f>
        <v>-51.35471732369073</v>
      </c>
      <c r="F68" s="4">
        <f>AVERAGE('Raw Data'!K66:M66)</f>
        <v>-51.8245018403671</v>
      </c>
      <c r="G68" s="4">
        <f>AVERAGE('Raw Data'!N66:P66)</f>
        <v>-22.373041037383132</v>
      </c>
      <c r="H68" s="4">
        <f>AVERAGE('Raw Data'!Q66:S66)</f>
        <v>-41.62575799794234</v>
      </c>
      <c r="I68" s="4">
        <f>AVERAGE('Raw Data'!T66:V66)</f>
        <v>-50.94115136271896</v>
      </c>
      <c r="J68" s="4">
        <f>AVERAGE('Raw Data'!W66:Y66)</f>
        <v>-87.6353840607026</v>
      </c>
    </row>
    <row r="69" spans="2:10" ht="15">
      <c r="B69" s="5">
        <v>57.5</v>
      </c>
      <c r="C69" s="4">
        <f>AVERAGE('Raw Data'!B67:D67)</f>
        <v>107.68941709518747</v>
      </c>
      <c r="D69" s="4">
        <f>AVERAGE('Raw Data'!E67:G67)</f>
        <v>61.27838146805487</v>
      </c>
      <c r="E69" s="4">
        <f>AVERAGE('Raw Data'!H67:J67)</f>
        <v>-30.77751088545683</v>
      </c>
      <c r="F69" s="4">
        <f>AVERAGE('Raw Data'!K67:M67)</f>
        <v>-27.542677527836165</v>
      </c>
      <c r="G69" s="4">
        <f>AVERAGE('Raw Data'!N67:P67)</f>
        <v>-4.273532409037643</v>
      </c>
      <c r="H69" s="4">
        <f>AVERAGE('Raw Data'!Q67:S67)</f>
        <v>-20.678251817568615</v>
      </c>
      <c r="I69" s="4">
        <f>AVERAGE('Raw Data'!T67:V67)</f>
        <v>-30.038121895183835</v>
      </c>
      <c r="J69" s="4">
        <f>AVERAGE('Raw Data'!W67:Y67)</f>
        <v>-63.04259432982446</v>
      </c>
    </row>
    <row r="70" spans="2:10" ht="15">
      <c r="B70" s="5">
        <v>58</v>
      </c>
      <c r="C70" s="4">
        <f>AVERAGE('Raw Data'!B68:D68)</f>
        <v>111.99780846696935</v>
      </c>
      <c r="D70" s="4">
        <f>AVERAGE('Raw Data'!E68:G68)</f>
        <v>71.4043345813552</v>
      </c>
      <c r="E70" s="4">
        <f>AVERAGE('Raw Data'!H68:J68)</f>
        <v>-13.860723458563726</v>
      </c>
      <c r="F70" s="4">
        <f>AVERAGE('Raw Data'!K68:M68)</f>
        <v>-8.188985304839157</v>
      </c>
      <c r="G70" s="4">
        <f>AVERAGE('Raw Data'!N68:P68)</f>
        <v>8.259287775456915</v>
      </c>
      <c r="H70" s="4">
        <f>AVERAGE('Raw Data'!Q68:S68)</f>
        <v>-4.629399977341763</v>
      </c>
      <c r="I70" s="4">
        <f>AVERAGE('Raw Data'!T68:V68)</f>
        <v>-14.138827856523548</v>
      </c>
      <c r="J70" s="4">
        <f>AVERAGE('Raw Data'!W68:Y68)</f>
        <v>-39.341734899550005</v>
      </c>
    </row>
    <row r="71" spans="2:10" ht="15">
      <c r="B71" s="5">
        <v>58.5</v>
      </c>
      <c r="C71" s="4">
        <f>AVERAGE('Raw Data'!B69:D69)</f>
        <v>113.55927345941666</v>
      </c>
      <c r="D71" s="4">
        <f>AVERAGE('Raw Data'!E69:G69)</f>
        <v>78.66075251315796</v>
      </c>
      <c r="E71" s="4">
        <f>AVERAGE('Raw Data'!H69:J69)</f>
        <v>-1.90097252081512</v>
      </c>
      <c r="F71" s="4">
        <f>AVERAGE('Raw Data'!K69:M69)</f>
        <v>5.093518607140203</v>
      </c>
      <c r="G71" s="4">
        <f>AVERAGE('Raw Data'!N69:P69)</f>
        <v>15.21892914551512</v>
      </c>
      <c r="H71" s="4">
        <f>AVERAGE('Raw Data'!Q69:S69)</f>
        <v>6.092393628476732</v>
      </c>
      <c r="I71" s="4">
        <f>AVERAGE('Raw Data'!T69:V69)</f>
        <v>-2.9825257553359283</v>
      </c>
      <c r="J71" s="4">
        <f>AVERAGE('Raw Data'!W69:Y69)</f>
        <v>-19.7751073637875</v>
      </c>
    </row>
    <row r="72" spans="2:10" ht="15">
      <c r="B72" s="5">
        <v>59</v>
      </c>
      <c r="C72" s="4">
        <f>AVERAGE('Raw Data'!B70:D70)</f>
        <v>112.0808014673279</v>
      </c>
      <c r="D72" s="4">
        <f>AVERAGE('Raw Data'!E70:G70)</f>
        <v>82.26480573874746</v>
      </c>
      <c r="E72" s="4">
        <f>AVERAGE('Raw Data'!H70:J70)</f>
        <v>5.353876082219394</v>
      </c>
      <c r="F72" s="4">
        <f>AVERAGE('Raw Data'!K70:M70)</f>
        <v>12.147166531705631</v>
      </c>
      <c r="G72" s="4">
        <f>AVERAGE('Raw Data'!N70:P70)</f>
        <v>18.1568999057966</v>
      </c>
      <c r="H72" s="4">
        <f>AVERAGE('Raw Data'!Q70:S70)</f>
        <v>11.844225621518172</v>
      </c>
      <c r="I72" s="4">
        <f>AVERAGE('Raw Data'!T70:V70)</f>
        <v>3.8805894246985795</v>
      </c>
      <c r="J72" s="4">
        <f>AVERAGE('Raw Data'!W70:Y70)</f>
        <v>-4.869689676870947</v>
      </c>
    </row>
    <row r="73" spans="2:10" ht="15">
      <c r="B73" s="5">
        <v>59.5</v>
      </c>
      <c r="C73" s="4">
        <f>AVERAGE('Raw Data'!B71:D71)</f>
        <v>108.41441056933682</v>
      </c>
      <c r="D73" s="4">
        <f>AVERAGE('Raw Data'!E71:G71)</f>
        <v>82.7005356491541</v>
      </c>
      <c r="E73" s="4">
        <f>AVERAGE('Raw Data'!H71:J71)</f>
        <v>9.266755973626653</v>
      </c>
      <c r="F73" s="4">
        <f>AVERAGE('Raw Data'!K71:M71)</f>
        <v>14.58848304729347</v>
      </c>
      <c r="G73" s="4">
        <f>AVERAGE('Raw Data'!N71:P71)</f>
        <v>19.202004257860434</v>
      </c>
      <c r="H73" s="4">
        <f>AVERAGE('Raw Data'!Q71:S71)</f>
        <v>13.656548467353842</v>
      </c>
      <c r="I73" s="4">
        <f>AVERAGE('Raw Data'!T71:V71)</f>
        <v>7.1974410786470635</v>
      </c>
      <c r="J73" s="4">
        <f>AVERAGE('Raw Data'!W71:Y71)</f>
        <v>5.19824258584091</v>
      </c>
    </row>
    <row r="74" spans="2:10" ht="15">
      <c r="B74" s="5">
        <v>60</v>
      </c>
      <c r="C74" s="4">
        <f>AVERAGE('Raw Data'!B72:D72)</f>
        <v>105.43921249258882</v>
      </c>
      <c r="D74" s="4">
        <f>AVERAGE('Raw Data'!E72:G72)</f>
        <v>82.6572673938079</v>
      </c>
      <c r="E74" s="4">
        <f>AVERAGE('Raw Data'!H72:J72)</f>
        <v>11.596720846798798</v>
      </c>
      <c r="F74" s="4">
        <f>AVERAGE('Raw Data'!K72:M72)</f>
        <v>15.209897964147123</v>
      </c>
      <c r="G74" s="4">
        <f>AVERAGE('Raw Data'!N72:P72)</f>
        <v>19.37980862111697</v>
      </c>
      <c r="H74" s="4">
        <f>AVERAGE('Raw Data'!Q72:S72)</f>
        <v>14.274752220862737</v>
      </c>
      <c r="I74" s="4">
        <f>AVERAGE('Raw Data'!T72:V72)</f>
        <v>9.226958019554912</v>
      </c>
      <c r="J74" s="4">
        <f>AVERAGE('Raw Data'!W72:Y72)</f>
        <v>12.030679316104402</v>
      </c>
    </row>
    <row r="75" spans="2:10" ht="15">
      <c r="B75" s="5">
        <v>60.5</v>
      </c>
      <c r="C75" s="4">
        <f>AVERAGE('Raw Data'!B73:D73)</f>
        <v>103.76523526271593</v>
      </c>
      <c r="D75" s="4">
        <f>AVERAGE('Raw Data'!E73:G73)</f>
        <v>83.1410887386265</v>
      </c>
      <c r="E75" s="4">
        <f>AVERAGE('Raw Data'!H73:J73)</f>
        <v>13.410112988614232</v>
      </c>
      <c r="F75" s="4">
        <f>AVERAGE('Raw Data'!K73:M73)</f>
        <v>15.180459743240283</v>
      </c>
      <c r="G75" s="4">
        <f>AVERAGE('Raw Data'!N73:P73)</f>
        <v>19.170434516680366</v>
      </c>
      <c r="H75" s="4">
        <f>AVERAGE('Raw Data'!Q73:S73)</f>
        <v>15.141228211341664</v>
      </c>
      <c r="I75" s="4">
        <f>AVERAGE('Raw Data'!T73:V73)</f>
        <v>11.10211264806419</v>
      </c>
      <c r="J75" s="4">
        <f>AVERAGE('Raw Data'!W73:Y73)</f>
        <v>17.36678573668197</v>
      </c>
    </row>
    <row r="76" spans="2:10" ht="15">
      <c r="B76" s="5">
        <v>61</v>
      </c>
      <c r="C76" s="4">
        <f>AVERAGE('Raw Data'!B74:D74)</f>
        <v>102.12562846578744</v>
      </c>
      <c r="D76" s="4">
        <f>AVERAGE('Raw Data'!E74:G74)</f>
        <v>82.57990875571899</v>
      </c>
      <c r="E76" s="4">
        <f>AVERAGE('Raw Data'!H74:J74)</f>
        <v>15.415309362722601</v>
      </c>
      <c r="F76" s="4">
        <f>AVERAGE('Raw Data'!K74:M74)</f>
        <v>14.948083031193747</v>
      </c>
      <c r="G76" s="4">
        <f>AVERAGE('Raw Data'!N74:P74)</f>
        <v>19.135497030201368</v>
      </c>
      <c r="H76" s="4">
        <f>AVERAGE('Raw Data'!Q74:S74)</f>
        <v>15.845138366701134</v>
      </c>
      <c r="I76" s="4">
        <f>AVERAGE('Raw Data'!T74:V74)</f>
        <v>12.56382067597392</v>
      </c>
      <c r="J76" s="4">
        <f>AVERAGE('Raw Data'!W74:Y74)</f>
        <v>21.80007649090467</v>
      </c>
    </row>
    <row r="77" spans="2:10" ht="15">
      <c r="B77" s="5">
        <v>61.5</v>
      </c>
      <c r="C77" s="4">
        <f>AVERAGE('Raw Data'!B75:D75)</f>
        <v>100.97864647938736</v>
      </c>
      <c r="D77" s="4">
        <f>AVERAGE('Raw Data'!E75:G75)</f>
        <v>81.29912152147335</v>
      </c>
      <c r="E77" s="4">
        <f>AVERAGE('Raw Data'!H75:J75)</f>
        <v>17.479970267186633</v>
      </c>
      <c r="F77" s="4">
        <f>AVERAGE('Raw Data'!K75:M75)</f>
        <v>15.016072286564915</v>
      </c>
      <c r="G77" s="4">
        <f>AVERAGE('Raw Data'!N75:P75)</f>
        <v>19.416112593809967</v>
      </c>
      <c r="H77" s="4">
        <f>AVERAGE('Raw Data'!Q75:S75)</f>
        <v>16.433537790625266</v>
      </c>
      <c r="I77" s="4">
        <f>AVERAGE('Raw Data'!T75:V75)</f>
        <v>13.820280129295234</v>
      </c>
      <c r="J77" s="4">
        <f>AVERAGE('Raw Data'!W75:Y75)</f>
        <v>25.171052322308668</v>
      </c>
    </row>
    <row r="78" spans="2:10" ht="15">
      <c r="B78" s="5">
        <v>62</v>
      </c>
      <c r="C78" s="4">
        <f>AVERAGE('Raw Data'!B76:D76)</f>
        <v>100.1270178452843</v>
      </c>
      <c r="D78" s="4">
        <f>AVERAGE('Raw Data'!E76:G76)</f>
        <v>80.20003344521213</v>
      </c>
      <c r="E78" s="4">
        <f>AVERAGE('Raw Data'!H76:J76)</f>
        <v>18.8598697750265</v>
      </c>
      <c r="F78" s="4">
        <f>AVERAGE('Raw Data'!K76:M76)</f>
        <v>15.281283517189516</v>
      </c>
      <c r="G78" s="4">
        <f>AVERAGE('Raw Data'!N76:P76)</f>
        <v>19.617438215136332</v>
      </c>
      <c r="H78" s="4">
        <f>AVERAGE('Raw Data'!Q76:S76)</f>
        <v>16.878351976669766</v>
      </c>
      <c r="I78" s="4">
        <f>AVERAGE('Raw Data'!T76:V76)</f>
        <v>15.35522699224328</v>
      </c>
      <c r="J78" s="4">
        <f>AVERAGE('Raw Data'!W76:Y76)</f>
        <v>27.293018341582933</v>
      </c>
    </row>
    <row r="79" spans="2:10" ht="15">
      <c r="B79" s="5">
        <v>62.5</v>
      </c>
      <c r="C79" s="4">
        <f>AVERAGE('Raw Data'!B77:D77)</f>
        <v>99.42254733263735</v>
      </c>
      <c r="D79" s="4">
        <f>AVERAGE('Raw Data'!E77:G77)</f>
        <v>78.80280897799861</v>
      </c>
      <c r="E79" s="4">
        <f>AVERAGE('Raw Data'!H77:J77)</f>
        <v>19.7498039494849</v>
      </c>
      <c r="F79" s="4">
        <f>AVERAGE('Raw Data'!K77:M77)</f>
        <v>15.508416973176281</v>
      </c>
      <c r="G79" s="4">
        <f>AVERAGE('Raw Data'!N77:P77)</f>
        <v>19.76485504218393</v>
      </c>
      <c r="H79" s="4">
        <f>AVERAGE('Raw Data'!Q77:S77)</f>
        <v>16.829625557028212</v>
      </c>
      <c r="I79" s="4">
        <f>AVERAGE('Raw Data'!T77:V77)</f>
        <v>16.716227381405602</v>
      </c>
      <c r="J79" s="4">
        <f>AVERAGE('Raw Data'!W77:Y77)</f>
        <v>27.707384780253964</v>
      </c>
    </row>
    <row r="80" spans="2:10" ht="15">
      <c r="B80" s="5">
        <v>63</v>
      </c>
      <c r="C80" s="4">
        <f>AVERAGE('Raw Data'!B78:D78)</f>
        <v>98.51041726090136</v>
      </c>
      <c r="D80" s="4">
        <f>AVERAGE('Raw Data'!E78:G78)</f>
        <v>76.86253796001996</v>
      </c>
      <c r="E80" s="4">
        <f>AVERAGE('Raw Data'!H78:J78)</f>
        <v>20.619346016832868</v>
      </c>
      <c r="F80" s="4">
        <f>AVERAGE('Raw Data'!K78:M78)</f>
        <v>15.849617341088967</v>
      </c>
      <c r="G80" s="4">
        <f>AVERAGE('Raw Data'!N78:P78)</f>
        <v>19.870816223642333</v>
      </c>
      <c r="H80" s="4">
        <f>AVERAGE('Raw Data'!Q78:S78)</f>
        <v>16.410948213843387</v>
      </c>
      <c r="I80" s="4">
        <f>AVERAGE('Raw Data'!T78:V78)</f>
        <v>17.799146874112136</v>
      </c>
      <c r="J80" s="4">
        <f>AVERAGE('Raw Data'!W78:Y78)</f>
        <v>27.226125252381532</v>
      </c>
    </row>
    <row r="81" spans="2:10" ht="15">
      <c r="B81" s="5">
        <v>63.5</v>
      </c>
      <c r="C81" s="4">
        <f>AVERAGE('Raw Data'!B79:D79)</f>
        <v>97.44663067482647</v>
      </c>
      <c r="D81" s="4">
        <f>AVERAGE('Raw Data'!E79:G79)</f>
        <v>74.97806202537787</v>
      </c>
      <c r="E81" s="4">
        <f>AVERAGE('Raw Data'!H79:J79)</f>
        <v>20.975773090298134</v>
      </c>
      <c r="F81" s="4">
        <f>AVERAGE('Raw Data'!K79:M79)</f>
        <v>15.988312475134668</v>
      </c>
      <c r="G81" s="4">
        <f>AVERAGE('Raw Data'!N79:P79)</f>
        <v>19.863101862876768</v>
      </c>
      <c r="H81" s="4">
        <f>AVERAGE('Raw Data'!Q79:S79)</f>
        <v>15.948180705196942</v>
      </c>
      <c r="I81" s="4">
        <f>AVERAGE('Raw Data'!T79:V79)</f>
        <v>18.4403803036904</v>
      </c>
      <c r="J81" s="4">
        <f>AVERAGE('Raw Data'!W79:Y79)</f>
        <v>26.402802079299633</v>
      </c>
    </row>
    <row r="82" spans="2:10" ht="15">
      <c r="B82" s="5">
        <v>64</v>
      </c>
      <c r="C82" s="4">
        <f>AVERAGE('Raw Data'!B80:D80)</f>
        <v>96.29773075386254</v>
      </c>
      <c r="D82" s="4">
        <f>AVERAGE('Raw Data'!E80:G80)</f>
        <v>72.77253574501906</v>
      </c>
      <c r="E82" s="4">
        <f>AVERAGE('Raw Data'!H80:J80)</f>
        <v>20.842545827496266</v>
      </c>
      <c r="F82" s="4">
        <f>AVERAGE('Raw Data'!K80:M80)</f>
        <v>15.724594268113867</v>
      </c>
      <c r="G82" s="4">
        <f>AVERAGE('Raw Data'!N80:P80)</f>
        <v>19.77561081811117</v>
      </c>
      <c r="H82" s="4">
        <f>AVERAGE('Raw Data'!Q80:S80)</f>
        <v>15.461232290952196</v>
      </c>
      <c r="I82" s="4">
        <f>AVERAGE('Raw Data'!T80:V80)</f>
        <v>18.510107440352566</v>
      </c>
      <c r="J82" s="4">
        <f>AVERAGE('Raw Data'!W80:Y80)</f>
        <v>25.08484938600027</v>
      </c>
    </row>
    <row r="83" spans="2:10" ht="15">
      <c r="B83" s="5">
        <v>64.5</v>
      </c>
      <c r="C83" s="4">
        <f>AVERAGE('Raw Data'!B81:D81)</f>
        <v>94.45907026653963</v>
      </c>
      <c r="D83" s="4">
        <f>AVERAGE('Raw Data'!E81:G81)</f>
        <v>69.75862771169723</v>
      </c>
      <c r="E83" s="4">
        <f>AVERAGE('Raw Data'!H81:J81)</f>
        <v>20.687010210006765</v>
      </c>
      <c r="F83" s="4">
        <f>AVERAGE('Raw Data'!K81:M81)</f>
        <v>15.377023423479633</v>
      </c>
      <c r="G83" s="4">
        <f>AVERAGE('Raw Data'!N81:P81)</f>
        <v>19.631853544023567</v>
      </c>
      <c r="H83" s="4">
        <f>AVERAGE('Raw Data'!Q81:S81)</f>
        <v>15.060059238796489</v>
      </c>
      <c r="I83" s="4">
        <f>AVERAGE('Raw Data'!T81:V81)</f>
        <v>18.048557057587132</v>
      </c>
      <c r="J83" s="4">
        <f>AVERAGE('Raw Data'!W81:Y81)</f>
        <v>23.77499098399957</v>
      </c>
    </row>
    <row r="84" spans="2:10" ht="15">
      <c r="B84" s="5">
        <v>65</v>
      </c>
      <c r="C84" s="4">
        <f>AVERAGE('Raw Data'!B82:D82)</f>
        <v>92.26068502601782</v>
      </c>
      <c r="D84" s="4">
        <f>AVERAGE('Raw Data'!E82:G82)</f>
        <v>66.56297703630538</v>
      </c>
      <c r="E84" s="4">
        <f>AVERAGE('Raw Data'!H82:J82)</f>
        <v>20.342177534018465</v>
      </c>
      <c r="F84" s="4">
        <f>AVERAGE('Raw Data'!K82:M82)</f>
        <v>14.944245326183433</v>
      </c>
      <c r="G84" s="4">
        <f>AVERAGE('Raw Data'!N82:P82)</f>
        <v>19.35921921453067</v>
      </c>
      <c r="H84" s="4">
        <f>AVERAGE('Raw Data'!Q82:S82)</f>
        <v>14.805749239158379</v>
      </c>
      <c r="I84" s="4">
        <f>AVERAGE('Raw Data'!T82:V82)</f>
        <v>17.44648329282227</v>
      </c>
      <c r="J84" s="4">
        <f>AVERAGE('Raw Data'!W82:Y82)</f>
        <v>22.7738860588869</v>
      </c>
    </row>
    <row r="85" spans="2:10" ht="15">
      <c r="B85" s="5">
        <v>65.5</v>
      </c>
      <c r="C85" s="4">
        <f>AVERAGE('Raw Data'!B83:D83)</f>
        <v>90.21263695386624</v>
      </c>
      <c r="D85" s="4">
        <f>AVERAGE('Raw Data'!E83:G83)</f>
        <v>63.2543282209139</v>
      </c>
      <c r="E85" s="4">
        <f>AVERAGE('Raw Data'!H83:J83)</f>
        <v>19.69175413980987</v>
      </c>
      <c r="F85" s="4">
        <f>AVERAGE('Raw Data'!K83:M83)</f>
        <v>14.2653244090428</v>
      </c>
      <c r="G85" s="4">
        <f>AVERAGE('Raw Data'!N83:P83)</f>
        <v>18.999448284081833</v>
      </c>
      <c r="H85" s="4">
        <f>AVERAGE('Raw Data'!Q83:S83)</f>
        <v>14.575418186104761</v>
      </c>
      <c r="I85" s="4">
        <f>AVERAGE('Raw Data'!T83:V83)</f>
        <v>16.854825967999933</v>
      </c>
      <c r="J85" s="4">
        <f>AVERAGE('Raw Data'!W83:Y83)</f>
        <v>21.414468086986602</v>
      </c>
    </row>
    <row r="86" spans="2:10" ht="15">
      <c r="B86" s="5">
        <v>66</v>
      </c>
      <c r="C86" s="4">
        <f>AVERAGE('Raw Data'!B84:D84)</f>
        <v>87.87447317819475</v>
      </c>
      <c r="D86" s="4">
        <f>AVERAGE('Raw Data'!E84:G84)</f>
        <v>59.58673676866434</v>
      </c>
      <c r="E86" s="4">
        <f>AVERAGE('Raw Data'!H84:J84)</f>
        <v>19.049505650576034</v>
      </c>
      <c r="F86" s="4">
        <f>AVERAGE('Raw Data'!K84:M84)</f>
        <v>13.957926482698566</v>
      </c>
      <c r="G86" s="4">
        <f>AVERAGE('Raw Data'!N84:P84)</f>
        <v>18.765123066864533</v>
      </c>
      <c r="H86" s="4">
        <f>AVERAGE('Raw Data'!Q84:S84)</f>
        <v>14.6015940078118</v>
      </c>
      <c r="I86" s="4">
        <f>AVERAGE('Raw Data'!T84:V84)</f>
        <v>16.500704109420933</v>
      </c>
      <c r="J86" s="4">
        <f>AVERAGE('Raw Data'!W84:Y84)</f>
        <v>19.699979503805398</v>
      </c>
    </row>
    <row r="87" spans="2:10" ht="15">
      <c r="B87" s="5">
        <v>66.5</v>
      </c>
      <c r="C87" s="4">
        <f>AVERAGE('Raw Data'!B85:D85)</f>
        <v>85.28156457439663</v>
      </c>
      <c r="D87" s="4">
        <f>AVERAGE('Raw Data'!E85:G85)</f>
        <v>55.64568082562911</v>
      </c>
      <c r="E87" s="4">
        <f>AVERAGE('Raw Data'!H85:J85)</f>
        <v>18.482868721933738</v>
      </c>
      <c r="F87" s="4">
        <f>AVERAGE('Raw Data'!K85:M85)</f>
        <v>14.055986228082267</v>
      </c>
      <c r="G87" s="4">
        <f>AVERAGE('Raw Data'!N85:P85)</f>
        <v>18.4157332452374</v>
      </c>
      <c r="H87" s="4">
        <f>AVERAGE('Raw Data'!Q85:S85)</f>
        <v>14.780020436855466</v>
      </c>
      <c r="I87" s="4">
        <f>AVERAGE('Raw Data'!T85:V85)</f>
        <v>16.349034889846365</v>
      </c>
      <c r="J87" s="4">
        <f>AVERAGE('Raw Data'!W85:Y85)</f>
        <v>18.382308865895933</v>
      </c>
    </row>
    <row r="88" spans="2:10" ht="15">
      <c r="B88" s="5">
        <v>67</v>
      </c>
      <c r="C88" s="4">
        <f>AVERAGE('Raw Data'!B86:D86)</f>
        <v>82.76450134154881</v>
      </c>
      <c r="D88" s="4">
        <f>AVERAGE('Raw Data'!E86:G86)</f>
        <v>51.553566537699226</v>
      </c>
      <c r="E88" s="4">
        <f>AVERAGE('Raw Data'!H86:J86)</f>
        <v>18.017484383029768</v>
      </c>
      <c r="F88" s="4">
        <f>AVERAGE('Raw Data'!K86:M86)</f>
        <v>13.948153102560468</v>
      </c>
      <c r="G88" s="4">
        <f>AVERAGE('Raw Data'!N86:P86)</f>
        <v>17.8081857829299</v>
      </c>
      <c r="H88" s="4">
        <f>AVERAGE('Raw Data'!Q86:S86)</f>
        <v>14.881114582308134</v>
      </c>
      <c r="I88" s="4">
        <f>AVERAGE('Raw Data'!T86:V86)</f>
        <v>16.149022233549235</v>
      </c>
      <c r="J88" s="4">
        <f>AVERAGE('Raw Data'!W86:Y86)</f>
        <v>17.19798229155923</v>
      </c>
    </row>
    <row r="89" spans="2:10" ht="15">
      <c r="B89" s="5">
        <v>67.5</v>
      </c>
      <c r="C89" s="4">
        <f>AVERAGE('Raw Data'!B87:D87)</f>
        <v>79.78165764401272</v>
      </c>
      <c r="D89" s="4">
        <f>AVERAGE('Raw Data'!E87:G87)</f>
        <v>47.51296133731927</v>
      </c>
      <c r="E89" s="4">
        <f>AVERAGE('Raw Data'!H87:J87)</f>
        <v>17.742828297880468</v>
      </c>
      <c r="F89" s="4">
        <f>AVERAGE('Raw Data'!K87:M87)</f>
        <v>13.955674105170502</v>
      </c>
      <c r="G89" s="4">
        <f>AVERAGE('Raw Data'!N87:P87)</f>
        <v>17.072176895189866</v>
      </c>
      <c r="H89" s="4">
        <f>AVERAGE('Raw Data'!Q87:S87)</f>
        <v>14.933424907268465</v>
      </c>
      <c r="I89" s="4">
        <f>AVERAGE('Raw Data'!T87:V87)</f>
        <v>15.845778034682601</v>
      </c>
      <c r="J89" s="4">
        <f>AVERAGE('Raw Data'!W87:Y87)</f>
        <v>16.018234973163597</v>
      </c>
    </row>
    <row r="90" spans="2:10" ht="15">
      <c r="B90" s="5">
        <v>68</v>
      </c>
      <c r="C90" s="4">
        <f>AVERAGE('Raw Data'!B88:D88)</f>
        <v>76.49066285540154</v>
      </c>
      <c r="D90" s="4">
        <f>AVERAGE('Raw Data'!E88:G88)</f>
        <v>44.006589629673435</v>
      </c>
      <c r="E90" s="4">
        <f>AVERAGE('Raw Data'!H88:J88)</f>
        <v>17.5334214795187</v>
      </c>
      <c r="F90" s="4">
        <f>AVERAGE('Raw Data'!K88:M88)</f>
        <v>14.269453260139334</v>
      </c>
      <c r="G90" s="4">
        <f>AVERAGE('Raw Data'!N88:P88)</f>
        <v>16.1821772081129</v>
      </c>
      <c r="H90" s="4">
        <f>AVERAGE('Raw Data'!Q88:S88)</f>
        <v>15.198715115514831</v>
      </c>
      <c r="I90" s="4">
        <f>AVERAGE('Raw Data'!T88:V88)</f>
        <v>15.652039477513533</v>
      </c>
      <c r="J90" s="4">
        <f>AVERAGE('Raw Data'!W88:Y88)</f>
        <v>15.444484412867567</v>
      </c>
    </row>
    <row r="91" spans="2:10" ht="15">
      <c r="B91" s="5">
        <v>68.5</v>
      </c>
      <c r="C91" s="4">
        <f>AVERAGE('Raw Data'!B89:D89)</f>
        <v>73.4247018958845</v>
      </c>
      <c r="D91" s="4">
        <f>AVERAGE('Raw Data'!E89:G89)</f>
        <v>41.35305492174367</v>
      </c>
      <c r="E91" s="4">
        <f>AVERAGE('Raw Data'!H89:J89)</f>
        <v>17.284516827298233</v>
      </c>
      <c r="F91" s="4">
        <f>AVERAGE('Raw Data'!K89:M89)</f>
        <v>14.290317448583233</v>
      </c>
      <c r="G91" s="4">
        <f>AVERAGE('Raw Data'!N89:P89)</f>
        <v>15.076975202849633</v>
      </c>
      <c r="H91" s="4">
        <f>AVERAGE('Raw Data'!Q89:S89)</f>
        <v>15.532256823518333</v>
      </c>
      <c r="I91" s="4">
        <f>AVERAGE('Raw Data'!T89:V89)</f>
        <v>15.5520910692557</v>
      </c>
      <c r="J91" s="4">
        <f>AVERAGE('Raw Data'!W89:Y89)</f>
        <v>15.493686529436966</v>
      </c>
    </row>
    <row r="92" spans="2:10" ht="15">
      <c r="B92" s="5">
        <v>69</v>
      </c>
      <c r="C92" s="4">
        <f>AVERAGE('Raw Data'!B90:D90)</f>
        <v>70.93109702210963</v>
      </c>
      <c r="D92" s="4">
        <f>AVERAGE('Raw Data'!E90:G90)</f>
        <v>40.13960072384287</v>
      </c>
      <c r="E92" s="4">
        <f>AVERAGE('Raw Data'!H90:J90)</f>
        <v>17.133528833048867</v>
      </c>
      <c r="F92" s="4">
        <f>AVERAGE('Raw Data'!K90:M90)</f>
        <v>14.132900221441666</v>
      </c>
      <c r="G92" s="4">
        <f>AVERAGE('Raw Data'!N90:P90)</f>
        <v>13.871510996145602</v>
      </c>
      <c r="H92" s="4">
        <f>AVERAGE('Raw Data'!Q90:S90)</f>
        <v>15.711269516537135</v>
      </c>
      <c r="I92" s="4">
        <f>AVERAGE('Raw Data'!T90:V90)</f>
        <v>15.4470808241042</v>
      </c>
      <c r="J92" s="4">
        <f>AVERAGE('Raw Data'!W90:Y90)</f>
        <v>15.485234696119164</v>
      </c>
    </row>
    <row r="93" spans="2:10" ht="15">
      <c r="B93" s="5">
        <v>69.5</v>
      </c>
      <c r="C93" s="4">
        <f>AVERAGE('Raw Data'!B91:D91)</f>
        <v>69.91959961961886</v>
      </c>
      <c r="D93" s="4">
        <f>AVERAGE('Raw Data'!E91:G91)</f>
        <v>41.44737241680253</v>
      </c>
      <c r="E93" s="4">
        <f>AVERAGE('Raw Data'!H91:J91)</f>
        <v>16.944112548035267</v>
      </c>
      <c r="F93" s="4">
        <f>AVERAGE('Raw Data'!K91:M91)</f>
        <v>14.3827646976977</v>
      </c>
      <c r="G93" s="4">
        <f>AVERAGE('Raw Data'!N91:P91)</f>
        <v>12.670081591282965</v>
      </c>
      <c r="H93" s="4">
        <f>AVERAGE('Raw Data'!Q91:S91)</f>
        <v>15.909906658669867</v>
      </c>
      <c r="I93" s="4">
        <f>AVERAGE('Raw Data'!T91:V91)</f>
        <v>15.536248680795232</v>
      </c>
      <c r="J93" s="4">
        <f>AVERAGE('Raw Data'!W91:Y91)</f>
        <v>15.5665484091107</v>
      </c>
    </row>
    <row r="94" spans="2:10" ht="15">
      <c r="B94" s="5">
        <v>70</v>
      </c>
      <c r="C94" s="4">
        <f>AVERAGE('Raw Data'!B92:D92)</f>
        <v>70.59668048040636</v>
      </c>
      <c r="D94" s="4">
        <f>AVERAGE('Raw Data'!E92:G92)</f>
        <v>45.57801719572077</v>
      </c>
      <c r="E94" s="4">
        <f>AVERAGE('Raw Data'!H92:J92)</f>
        <v>16.7387273466279</v>
      </c>
      <c r="F94" s="4">
        <f>AVERAGE('Raw Data'!K92:M92)</f>
        <v>14.6356286046895</v>
      </c>
      <c r="G94" s="4">
        <f>AVERAGE('Raw Data'!N92:P92)</f>
        <v>11.654432764831034</v>
      </c>
      <c r="H94" s="4">
        <f>AVERAGE('Raw Data'!Q92:S92)</f>
        <v>16.2991136944157</v>
      </c>
      <c r="I94" s="4">
        <f>AVERAGE('Raw Data'!T92:V92)</f>
        <v>15.749146397041335</v>
      </c>
      <c r="J94" s="4">
        <f>AVERAGE('Raw Data'!W92:Y92)</f>
        <v>15.808602661114499</v>
      </c>
    </row>
    <row r="95" spans="2:10" ht="15">
      <c r="B95" s="5">
        <v>70.5</v>
      </c>
      <c r="C95" s="4">
        <f>AVERAGE('Raw Data'!B93:D93)</f>
        <v>72.90786061042944</v>
      </c>
      <c r="D95" s="4">
        <f>AVERAGE('Raw Data'!E93:G93)</f>
        <v>51.93374401404824</v>
      </c>
      <c r="E95" s="4">
        <f>AVERAGE('Raw Data'!H93:J93)</f>
        <v>16.641056057588433</v>
      </c>
      <c r="F95" s="4">
        <f>AVERAGE('Raw Data'!K93:M93)</f>
        <v>14.614439484754499</v>
      </c>
      <c r="G95" s="4">
        <f>AVERAGE('Raw Data'!N93:P93)</f>
        <v>10.794540100866454</v>
      </c>
      <c r="H95" s="4">
        <f>AVERAGE('Raw Data'!Q93:S93)</f>
        <v>16.553042759264834</v>
      </c>
      <c r="I95" s="4">
        <f>AVERAGE('Raw Data'!T93:V93)</f>
        <v>15.8816546998643</v>
      </c>
      <c r="J95" s="4">
        <f>AVERAGE('Raw Data'!W93:Y93)</f>
        <v>15.724583036431568</v>
      </c>
    </row>
    <row r="96" spans="2:10" ht="15">
      <c r="B96" s="5">
        <v>71</v>
      </c>
      <c r="C96" s="4">
        <f>AVERAGE('Raw Data'!B94:D94)</f>
        <v>76.85947186333257</v>
      </c>
      <c r="D96" s="4">
        <f>AVERAGE('Raw Data'!E94:G94)</f>
        <v>60.046134321532406</v>
      </c>
      <c r="E96" s="4">
        <f>AVERAGE('Raw Data'!H94:J94)</f>
        <v>16.592523447297264</v>
      </c>
      <c r="F96" s="4">
        <f>AVERAGE('Raw Data'!K94:M94)</f>
        <v>14.669961456162532</v>
      </c>
      <c r="G96" s="4">
        <f>AVERAGE('Raw Data'!N94:P94)</f>
        <v>9.821215134563369</v>
      </c>
      <c r="H96" s="4">
        <f>AVERAGE('Raw Data'!Q94:S94)</f>
        <v>16.543440461933532</v>
      </c>
      <c r="I96" s="4">
        <f>AVERAGE('Raw Data'!T94:V94)</f>
        <v>15.916463438113233</v>
      </c>
      <c r="J96" s="4">
        <f>AVERAGE('Raw Data'!W94:Y94)</f>
        <v>15.3456909438516</v>
      </c>
    </row>
    <row r="97" spans="2:10" ht="15">
      <c r="B97" s="5">
        <v>71.5</v>
      </c>
      <c r="C97" s="4">
        <f>AVERAGE('Raw Data'!B95:D95)</f>
        <v>81.69697301505524</v>
      </c>
      <c r="D97" s="4">
        <f>AVERAGE('Raw Data'!E95:G95)</f>
        <v>69.85673625760457</v>
      </c>
      <c r="E97" s="4">
        <f>AVERAGE('Raw Data'!H95:J95)</f>
        <v>16.548758133975998</v>
      </c>
      <c r="F97" s="4">
        <f>AVERAGE('Raw Data'!K95:M95)</f>
        <v>14.645822959047665</v>
      </c>
      <c r="G97" s="4">
        <f>AVERAGE('Raw Data'!N95:P95)</f>
        <v>8.866520412104514</v>
      </c>
      <c r="H97" s="4">
        <f>AVERAGE('Raw Data'!Q95:S95)</f>
        <v>16.589059793437702</v>
      </c>
      <c r="I97" s="4">
        <f>AVERAGE('Raw Data'!T95:V95)</f>
        <v>15.981574895091399</v>
      </c>
      <c r="J97" s="4">
        <f>AVERAGE('Raw Data'!W95:Y95)</f>
        <v>15.276419030019968</v>
      </c>
    </row>
    <row r="98" spans="2:10" ht="15">
      <c r="B98" s="5">
        <v>72</v>
      </c>
      <c r="C98" s="4">
        <f>AVERAGE('Raw Data'!B96:D96)</f>
        <v>86.55277223531077</v>
      </c>
      <c r="D98" s="4">
        <f>AVERAGE('Raw Data'!E96:G96)</f>
        <v>79.19373190096246</v>
      </c>
      <c r="E98" s="4">
        <f>AVERAGE('Raw Data'!H96:J96)</f>
        <v>16.514055248348203</v>
      </c>
      <c r="F98" s="4">
        <f>AVERAGE('Raw Data'!K96:M96)</f>
        <v>14.3604973728987</v>
      </c>
      <c r="G98" s="4">
        <f>AVERAGE('Raw Data'!N96:P96)</f>
        <v>8.195965653632244</v>
      </c>
      <c r="H98" s="4">
        <f>AVERAGE('Raw Data'!Q96:S96)</f>
        <v>16.6261306155339</v>
      </c>
      <c r="I98" s="4">
        <f>AVERAGE('Raw Data'!T96:V96)</f>
        <v>15.9313539396778</v>
      </c>
      <c r="J98" s="4">
        <f>AVERAGE('Raw Data'!W96:Y96)</f>
        <v>15.2262873626893</v>
      </c>
    </row>
    <row r="99" spans="2:10" ht="15">
      <c r="B99" s="5">
        <v>72.5</v>
      </c>
      <c r="C99" s="4">
        <f>AVERAGE('Raw Data'!B97:D97)</f>
        <v>91.50842013837246</v>
      </c>
      <c r="D99" s="4">
        <f>AVERAGE('Raw Data'!E97:G97)</f>
        <v>86.03760141971837</v>
      </c>
      <c r="E99" s="4">
        <f>AVERAGE('Raw Data'!H97:J97)</f>
        <v>16.363645433351067</v>
      </c>
      <c r="F99" s="4">
        <f>AVERAGE('Raw Data'!K97:M97)</f>
        <v>14.018265378172432</v>
      </c>
      <c r="G99" s="4">
        <f>AVERAGE('Raw Data'!N97:P97)</f>
        <v>7.604465627079776</v>
      </c>
      <c r="H99" s="4">
        <f>AVERAGE('Raw Data'!Q97:S97)</f>
        <v>16.395442204176465</v>
      </c>
      <c r="I99" s="4">
        <f>AVERAGE('Raw Data'!T97:V97)</f>
        <v>15.947941451523965</v>
      </c>
      <c r="J99" s="4">
        <f>AVERAGE('Raw Data'!W97:Y97)</f>
        <v>15.187362584610133</v>
      </c>
    </row>
    <row r="100" spans="2:10" ht="15">
      <c r="B100" s="5">
        <v>73</v>
      </c>
      <c r="C100" s="4">
        <f>AVERAGE('Raw Data'!B98:D98)</f>
        <v>95.98739173061848</v>
      </c>
      <c r="D100" s="4">
        <f>AVERAGE('Raw Data'!E98:G98)</f>
        <v>90.89195129716296</v>
      </c>
      <c r="E100" s="4">
        <f>AVERAGE('Raw Data'!H98:J98)</f>
        <v>16.098438787499465</v>
      </c>
      <c r="F100" s="4">
        <f>AVERAGE('Raw Data'!K98:M98)</f>
        <v>13.834668649374867</v>
      </c>
      <c r="G100" s="4">
        <f>AVERAGE('Raw Data'!N98:P98)</f>
        <v>7.061423959585454</v>
      </c>
      <c r="H100" s="4">
        <f>AVERAGE('Raw Data'!Q98:S98)</f>
        <v>16.176283081668398</v>
      </c>
      <c r="I100" s="4">
        <f>AVERAGE('Raw Data'!T98:V98)</f>
        <v>16.169004975297668</v>
      </c>
      <c r="J100" s="4">
        <f>AVERAGE('Raw Data'!W98:Y98)</f>
        <v>15.601225175101968</v>
      </c>
    </row>
    <row r="101" spans="2:10" ht="15">
      <c r="B101" s="5">
        <v>73.5</v>
      </c>
      <c r="C101" s="4">
        <f>AVERAGE('Raw Data'!B99:D99)</f>
        <v>99.35848037490103</v>
      </c>
      <c r="D101" s="4">
        <f>AVERAGE('Raw Data'!E99:G99)</f>
        <v>94.1978917343925</v>
      </c>
      <c r="E101" s="4">
        <f>AVERAGE('Raw Data'!H99:J99)</f>
        <v>15.944777847540635</v>
      </c>
      <c r="F101" s="4">
        <f>AVERAGE('Raw Data'!K99:M99)</f>
        <v>13.919773575797032</v>
      </c>
      <c r="G101" s="4">
        <f>AVERAGE('Raw Data'!N99:P99)</f>
        <v>6.78460974889538</v>
      </c>
      <c r="H101" s="4">
        <f>AVERAGE('Raw Data'!Q99:S99)</f>
        <v>16.01728020931183</v>
      </c>
      <c r="I101" s="4">
        <f>AVERAGE('Raw Data'!T99:V99)</f>
        <v>16.258077090170467</v>
      </c>
      <c r="J101" s="4">
        <f>AVERAGE('Raw Data'!W99:Y99)</f>
        <v>16.0530007858882</v>
      </c>
    </row>
    <row r="102" spans="2:10" ht="15">
      <c r="B102" s="5">
        <v>74</v>
      </c>
      <c r="C102" s="4">
        <f>AVERAGE('Raw Data'!B100:D100)</f>
        <v>101.95377098267893</v>
      </c>
      <c r="D102" s="4">
        <f>AVERAGE('Raw Data'!E100:G100)</f>
        <v>95.17075684234798</v>
      </c>
      <c r="E102" s="4">
        <f>AVERAGE('Raw Data'!H100:J100)</f>
        <v>15.604825757408234</v>
      </c>
      <c r="F102" s="4">
        <f>AVERAGE('Raw Data'!K100:M100)</f>
        <v>14.2473591803517</v>
      </c>
      <c r="G102" s="4">
        <f>AVERAGE('Raw Data'!N100:P100)</f>
        <v>6.604845223698477</v>
      </c>
      <c r="H102" s="4">
        <f>AVERAGE('Raw Data'!Q100:S100)</f>
        <v>16.0293202350388</v>
      </c>
      <c r="I102" s="4">
        <f>AVERAGE('Raw Data'!T100:V100)</f>
        <v>16.4257673538232</v>
      </c>
      <c r="J102" s="4">
        <f>AVERAGE('Raw Data'!W100:Y100)</f>
        <v>16.26157940464907</v>
      </c>
    </row>
    <row r="103" spans="2:10" ht="15">
      <c r="B103" s="5">
        <v>74.5</v>
      </c>
      <c r="C103" s="4">
        <f>AVERAGE('Raw Data'!B101:D101)</f>
        <v>103.40554524343146</v>
      </c>
      <c r="D103" s="4">
        <f>AVERAGE('Raw Data'!E101:G101)</f>
        <v>94.97528085398913</v>
      </c>
      <c r="E103" s="4">
        <f>AVERAGE('Raw Data'!H101:J101)</f>
        <v>15.221527262071666</v>
      </c>
      <c r="F103" s="4">
        <f>AVERAGE('Raw Data'!K101:M101)</f>
        <v>14.623885526852169</v>
      </c>
      <c r="G103" s="4">
        <f>AVERAGE('Raw Data'!N101:P101)</f>
        <v>6.324535473579126</v>
      </c>
      <c r="H103" s="4">
        <f>AVERAGE('Raw Data'!Q101:S101)</f>
        <v>16.194845563824234</v>
      </c>
      <c r="I103" s="4">
        <f>AVERAGE('Raw Data'!T101:V101)</f>
        <v>16.749700683360867</v>
      </c>
      <c r="J103" s="4">
        <f>AVERAGE('Raw Data'!W101:Y101)</f>
        <v>16.68277194831337</v>
      </c>
    </row>
    <row r="104" spans="2:10" ht="15">
      <c r="B104" s="5">
        <v>75</v>
      </c>
      <c r="C104" s="4">
        <f>AVERAGE('Raw Data'!B102:D102)</f>
        <v>103.18088665142626</v>
      </c>
      <c r="D104" s="4">
        <f>AVERAGE('Raw Data'!E102:G102)</f>
        <v>95.17559707058605</v>
      </c>
      <c r="E104" s="4">
        <f>AVERAGE('Raw Data'!H102:J102)</f>
        <v>14.895461894378867</v>
      </c>
      <c r="F104" s="4">
        <f>AVERAGE('Raw Data'!K102:M102)</f>
        <v>14.927729575869032</v>
      </c>
      <c r="G104" s="4">
        <f>AVERAGE('Raw Data'!N102:P102)</f>
        <v>5.990380113712074</v>
      </c>
      <c r="H104" s="4">
        <f>AVERAGE('Raw Data'!Q102:S102)</f>
        <v>16.287676741157334</v>
      </c>
      <c r="I104" s="4">
        <f>AVERAGE('Raw Data'!T102:V102)</f>
        <v>16.796770472239267</v>
      </c>
      <c r="J104" s="4">
        <f>AVERAGE('Raw Data'!W102:Y102)</f>
        <v>17.135130341822734</v>
      </c>
    </row>
    <row r="105" spans="2:10" ht="15">
      <c r="B105" s="5">
        <v>75.5</v>
      </c>
      <c r="C105" s="4">
        <f>AVERAGE('Raw Data'!B103:D103)</f>
        <v>101.5538663144762</v>
      </c>
      <c r="D105" s="4">
        <f>AVERAGE('Raw Data'!E103:G103)</f>
        <v>95.21580457771226</v>
      </c>
      <c r="E105" s="4">
        <f>AVERAGE('Raw Data'!H103:J103)</f>
        <v>14.558531976783799</v>
      </c>
      <c r="F105" s="4">
        <f>AVERAGE('Raw Data'!K103:M103)</f>
        <v>15.2234498563325</v>
      </c>
      <c r="G105" s="4">
        <f>AVERAGE('Raw Data'!N103:P103)</f>
        <v>5.607152001417833</v>
      </c>
      <c r="H105" s="4">
        <f>AVERAGE('Raw Data'!Q103:S103)</f>
        <v>16.29998159039583</v>
      </c>
      <c r="I105" s="4">
        <f>AVERAGE('Raw Data'!T103:V103)</f>
        <v>16.614701093863566</v>
      </c>
      <c r="J105" s="4">
        <f>AVERAGE('Raw Data'!W103:Y103)</f>
        <v>17.157258901165335</v>
      </c>
    </row>
    <row r="106" spans="2:10" ht="15">
      <c r="B106" s="5">
        <v>76</v>
      </c>
      <c r="C106" s="4">
        <f>AVERAGE('Raw Data'!B104:D104)</f>
        <v>99.01632187864926</v>
      </c>
      <c r="D106" s="4">
        <f>AVERAGE('Raw Data'!E104:G104)</f>
        <v>94.58305072799864</v>
      </c>
      <c r="E106" s="4">
        <f>AVERAGE('Raw Data'!H104:J104)</f>
        <v>14.035472721651198</v>
      </c>
      <c r="F106" s="4">
        <f>AVERAGE('Raw Data'!K104:M104)</f>
        <v>15.231561329359034</v>
      </c>
      <c r="G106" s="4">
        <f>AVERAGE('Raw Data'!N104:P104)</f>
        <v>5.25533444957519</v>
      </c>
      <c r="H106" s="4">
        <f>AVERAGE('Raw Data'!Q104:S104)</f>
        <v>16.373989037308068</v>
      </c>
      <c r="I106" s="4">
        <f>AVERAGE('Raw Data'!T104:V104)</f>
        <v>16.610773682160634</v>
      </c>
      <c r="J106" s="4">
        <f>AVERAGE('Raw Data'!W104:Y104)</f>
        <v>17.37631822954503</v>
      </c>
    </row>
    <row r="107" spans="2:10" ht="15">
      <c r="B107" s="5">
        <v>76.5</v>
      </c>
      <c r="C107" s="4">
        <f>AVERAGE('Raw Data'!B105:D105)</f>
        <v>95.4114127011964</v>
      </c>
      <c r="D107" s="4">
        <f>AVERAGE('Raw Data'!E105:G105)</f>
        <v>93.70676469787695</v>
      </c>
      <c r="E107" s="4">
        <f>AVERAGE('Raw Data'!H105:J105)</f>
        <v>13.6323526763169</v>
      </c>
      <c r="F107" s="4">
        <f>AVERAGE('Raw Data'!K105:M105)</f>
        <v>14.907590607776134</v>
      </c>
      <c r="G107" s="4">
        <f>AVERAGE('Raw Data'!N105:P105)</f>
        <v>5.118158449389017</v>
      </c>
      <c r="H107" s="4">
        <f>AVERAGE('Raw Data'!Q105:S105)</f>
        <v>16.202452605580433</v>
      </c>
      <c r="I107" s="4">
        <f>AVERAGE('Raw Data'!T105:V105)</f>
        <v>16.48189895102797</v>
      </c>
      <c r="J107" s="4">
        <f>AVERAGE('Raw Data'!W105:Y105)</f>
        <v>17.830408553727665</v>
      </c>
    </row>
    <row r="108" spans="2:10" ht="15">
      <c r="B108" s="5">
        <v>77</v>
      </c>
      <c r="C108" s="4">
        <f>AVERAGE('Raw Data'!B106:D106)</f>
        <v>91.21738320044149</v>
      </c>
      <c r="D108" s="4">
        <f>AVERAGE('Raw Data'!E106:G106)</f>
        <v>92.28258072008684</v>
      </c>
      <c r="E108" s="4">
        <f>AVERAGE('Raw Data'!H106:J106)</f>
        <v>13.390652127360667</v>
      </c>
      <c r="F108" s="4">
        <f>AVERAGE('Raw Data'!K106:M106)</f>
        <v>14.539105116169665</v>
      </c>
      <c r="G108" s="4">
        <f>AVERAGE('Raw Data'!N106:P106)</f>
        <v>5.073930839955021</v>
      </c>
      <c r="H108" s="4">
        <f>AVERAGE('Raw Data'!Q106:S106)</f>
        <v>15.924933221128333</v>
      </c>
      <c r="I108" s="4">
        <f>AVERAGE('Raw Data'!T106:V106)</f>
        <v>16.329939495192633</v>
      </c>
      <c r="J108" s="4">
        <f>AVERAGE('Raw Data'!W106:Y106)</f>
        <v>17.995579565671935</v>
      </c>
    </row>
    <row r="109" spans="2:10" ht="15">
      <c r="B109" s="5">
        <v>77.5</v>
      </c>
      <c r="C109" s="4">
        <f>AVERAGE('Raw Data'!B107:D107)</f>
        <v>86.78636538147047</v>
      </c>
      <c r="D109" s="4">
        <f>AVERAGE('Raw Data'!E107:G107)</f>
        <v>89.72409684619619</v>
      </c>
      <c r="E109" s="4">
        <f>AVERAGE('Raw Data'!H107:J107)</f>
        <v>13.089450999295133</v>
      </c>
      <c r="F109" s="4">
        <f>AVERAGE('Raw Data'!K107:M107)</f>
        <v>14.3404681444252</v>
      </c>
      <c r="G109" s="4">
        <f>AVERAGE('Raw Data'!N107:P107)</f>
        <v>5.09514050692155</v>
      </c>
      <c r="H109" s="4">
        <f>AVERAGE('Raw Data'!Q107:S107)</f>
        <v>15.944109576016267</v>
      </c>
      <c r="I109" s="4">
        <f>AVERAGE('Raw Data'!T107:V107)</f>
        <v>16.418998011849336</v>
      </c>
      <c r="J109" s="4">
        <f>AVERAGE('Raw Data'!W107:Y107)</f>
        <v>18.049790839296268</v>
      </c>
    </row>
    <row r="110" spans="2:10" ht="15">
      <c r="B110" s="5">
        <v>78</v>
      </c>
      <c r="C110" s="4">
        <f>AVERAGE('Raw Data'!B108:D108)</f>
        <v>82.01010774404584</v>
      </c>
      <c r="D110" s="4">
        <f>AVERAGE('Raw Data'!E108:G108)</f>
        <v>86.48946902885042</v>
      </c>
      <c r="E110" s="4">
        <f>AVERAGE('Raw Data'!H108:J108)</f>
        <v>12.803251458557733</v>
      </c>
      <c r="F110" s="4">
        <f>AVERAGE('Raw Data'!K108:M108)</f>
        <v>14.215489655473798</v>
      </c>
      <c r="G110" s="4">
        <f>AVERAGE('Raw Data'!N108:P108)</f>
        <v>5.56383436293379</v>
      </c>
      <c r="H110" s="4">
        <f>AVERAGE('Raw Data'!Q108:S108)</f>
        <v>16.174315922453967</v>
      </c>
      <c r="I110" s="4">
        <f>AVERAGE('Raw Data'!T108:V108)</f>
        <v>16.636838240081868</v>
      </c>
      <c r="J110" s="4">
        <f>AVERAGE('Raw Data'!W108:Y108)</f>
        <v>18.425079733578265</v>
      </c>
    </row>
    <row r="111" spans="2:10" ht="15">
      <c r="B111" s="5">
        <v>78.5</v>
      </c>
      <c r="C111" s="4">
        <f>AVERAGE('Raw Data'!B109:D109)</f>
        <v>76.82713468141907</v>
      </c>
      <c r="D111" s="4">
        <f>AVERAGE('Raw Data'!E109:G109)</f>
        <v>83.49640531557017</v>
      </c>
      <c r="E111" s="4">
        <f>AVERAGE('Raw Data'!H109:J109)</f>
        <v>12.788493241031432</v>
      </c>
      <c r="F111" s="4">
        <f>AVERAGE('Raw Data'!K109:M109)</f>
        <v>14.158528685506099</v>
      </c>
      <c r="G111" s="4">
        <f>AVERAGE('Raw Data'!N109:P109)</f>
        <v>6.176399824478833</v>
      </c>
      <c r="H111" s="4">
        <f>AVERAGE('Raw Data'!Q109:S109)</f>
        <v>16.434972209423766</v>
      </c>
      <c r="I111" s="4">
        <f>AVERAGE('Raw Data'!T109:V109)</f>
        <v>16.945711423872833</v>
      </c>
      <c r="J111" s="4">
        <f>AVERAGE('Raw Data'!W109:Y109)</f>
        <v>18.8503439457367</v>
      </c>
    </row>
    <row r="112" spans="2:10" ht="15">
      <c r="B112" s="5">
        <v>79</v>
      </c>
      <c r="C112" s="4">
        <f>AVERAGE('Raw Data'!B110:D110)</f>
        <v>71.64967522846256</v>
      </c>
      <c r="D112" s="4">
        <f>AVERAGE('Raw Data'!E110:G110)</f>
        <v>80.98563493263623</v>
      </c>
      <c r="E112" s="4">
        <f>AVERAGE('Raw Data'!H110:J110)</f>
        <v>12.637904716151132</v>
      </c>
      <c r="F112" s="4">
        <f>AVERAGE('Raw Data'!K110:M110)</f>
        <v>14.429720318901966</v>
      </c>
      <c r="G112" s="4">
        <f>AVERAGE('Raw Data'!N110:P110)</f>
        <v>6.650483379922659</v>
      </c>
      <c r="H112" s="4">
        <f>AVERAGE('Raw Data'!Q110:S110)</f>
        <v>16.93461019777963</v>
      </c>
      <c r="I112" s="4">
        <f>AVERAGE('Raw Data'!T110:V110)</f>
        <v>17.167576595956564</v>
      </c>
      <c r="J112" s="4">
        <f>AVERAGE('Raw Data'!W110:Y110)</f>
        <v>19.13334678041947</v>
      </c>
    </row>
    <row r="113" spans="2:10" ht="15">
      <c r="B113" s="5">
        <v>79.5</v>
      </c>
      <c r="C113" s="4">
        <f>AVERAGE('Raw Data'!B111:D111)</f>
        <v>67.24700800879258</v>
      </c>
      <c r="D113" s="4">
        <f>AVERAGE('Raw Data'!E111:G111)</f>
        <v>79.3117800774154</v>
      </c>
      <c r="E113" s="4">
        <f>AVERAGE('Raw Data'!H111:J111)</f>
        <v>12.026154840243668</v>
      </c>
      <c r="F113" s="4">
        <f>AVERAGE('Raw Data'!K111:M111)</f>
        <v>14.834531446113433</v>
      </c>
      <c r="G113" s="4">
        <f>AVERAGE('Raw Data'!N111:P111)</f>
        <v>7.4233038763805235</v>
      </c>
      <c r="H113" s="4">
        <f>AVERAGE('Raw Data'!Q111:S111)</f>
        <v>17.52938033310453</v>
      </c>
      <c r="I113" s="4">
        <f>AVERAGE('Raw Data'!T111:V111)</f>
        <v>17.370487974015166</v>
      </c>
      <c r="J113" s="4">
        <f>AVERAGE('Raw Data'!W111:Y111)</f>
        <v>19.553561964802736</v>
      </c>
    </row>
    <row r="114" spans="2:10" ht="15">
      <c r="B114" s="5">
        <v>80</v>
      </c>
      <c r="C114" s="4">
        <f>AVERAGE('Raw Data'!B112:D112)</f>
        <v>64.2816378900838</v>
      </c>
      <c r="D114" s="4">
        <f>AVERAGE('Raw Data'!E112:G112)</f>
        <v>79.2093404301276</v>
      </c>
      <c r="E114" s="4">
        <f>AVERAGE('Raw Data'!H112:J112)</f>
        <v>11.535902644423066</v>
      </c>
      <c r="F114" s="4">
        <f>AVERAGE('Raw Data'!K112:M112)</f>
        <v>15.144342928382969</v>
      </c>
      <c r="G114" s="4">
        <f>AVERAGE('Raw Data'!N112:P112)</f>
        <v>8.438731150705244</v>
      </c>
      <c r="H114" s="4">
        <f>AVERAGE('Raw Data'!Q112:S112)</f>
        <v>18.024090150334466</v>
      </c>
      <c r="I114" s="4">
        <f>AVERAGE('Raw Data'!T112:V112)</f>
        <v>17.754399862112866</v>
      </c>
      <c r="J114" s="4">
        <f>AVERAGE('Raw Data'!W112:Y112)</f>
        <v>20.23528066865673</v>
      </c>
    </row>
    <row r="115" spans="2:10" ht="15">
      <c r="B115" s="5">
        <v>80.5</v>
      </c>
      <c r="C115" s="4">
        <f>AVERAGE('Raw Data'!B113:D113)</f>
        <v>62.93854169926417</v>
      </c>
      <c r="D115" s="4">
        <f>AVERAGE('Raw Data'!E113:G113)</f>
        <v>79.92641851529767</v>
      </c>
      <c r="E115" s="4">
        <f>AVERAGE('Raw Data'!H113:J113)</f>
        <v>11.093231420469124</v>
      </c>
      <c r="F115" s="4">
        <f>AVERAGE('Raw Data'!K113:M113)</f>
        <v>15.473463162916735</v>
      </c>
      <c r="G115" s="4">
        <f>AVERAGE('Raw Data'!N113:P113)</f>
        <v>9.17317996301289</v>
      </c>
      <c r="H115" s="4">
        <f>AVERAGE('Raw Data'!Q113:S113)</f>
        <v>18.405856795026068</v>
      </c>
      <c r="I115" s="4">
        <f>AVERAGE('Raw Data'!T113:V113)</f>
        <v>18.029213754547836</v>
      </c>
      <c r="J115" s="4">
        <f>AVERAGE('Raw Data'!W113:Y113)</f>
        <v>20.758940941693098</v>
      </c>
    </row>
    <row r="116" spans="2:10" ht="15">
      <c r="B116" s="5">
        <v>81</v>
      </c>
      <c r="C116" s="4">
        <f>AVERAGE('Raw Data'!B114:D114)</f>
        <v>62.666332367046664</v>
      </c>
      <c r="D116" s="4">
        <f>AVERAGE('Raw Data'!E114:G114)</f>
        <v>79.9253754361348</v>
      </c>
      <c r="E116" s="4">
        <f>AVERAGE('Raw Data'!H114:J114)</f>
        <v>10.351869303716867</v>
      </c>
      <c r="F116" s="4">
        <f>AVERAGE('Raw Data'!K114:M114)</f>
        <v>15.898965638719567</v>
      </c>
      <c r="G116" s="4">
        <f>AVERAGE('Raw Data'!N114:P114)</f>
        <v>9.835692908815448</v>
      </c>
      <c r="H116" s="4">
        <f>AVERAGE('Raw Data'!Q114:S114)</f>
        <v>18.6819008346944</v>
      </c>
      <c r="I116" s="4">
        <f>AVERAGE('Raw Data'!T114:V114)</f>
        <v>18.114224472283567</v>
      </c>
      <c r="J116" s="4">
        <f>AVERAGE('Raw Data'!W114:Y114)</f>
        <v>21.000483983167697</v>
      </c>
    </row>
    <row r="117" spans="2:10" ht="15">
      <c r="B117" s="5">
        <v>81.5</v>
      </c>
      <c r="C117" s="4">
        <f>AVERAGE('Raw Data'!B115:D115)</f>
        <v>62.95032334141482</v>
      </c>
      <c r="D117" s="4">
        <f>AVERAGE('Raw Data'!E115:G115)</f>
        <v>78.59251422003832</v>
      </c>
      <c r="E117" s="4">
        <f>AVERAGE('Raw Data'!H115:J115)</f>
        <v>9.782552549923842</v>
      </c>
      <c r="F117" s="4">
        <f>AVERAGE('Raw Data'!K115:M115)</f>
        <v>16.131515305894567</v>
      </c>
      <c r="G117" s="4">
        <f>AVERAGE('Raw Data'!N115:P115)</f>
        <v>10.765692739361397</v>
      </c>
      <c r="H117" s="4">
        <f>AVERAGE('Raw Data'!Q115:S115)</f>
        <v>18.9229798247049</v>
      </c>
      <c r="I117" s="4">
        <f>AVERAGE('Raw Data'!T115:V115)</f>
        <v>18.415503829108033</v>
      </c>
      <c r="J117" s="4">
        <f>AVERAGE('Raw Data'!W115:Y115)</f>
        <v>21.446292043775568</v>
      </c>
    </row>
    <row r="118" spans="2:10" ht="15">
      <c r="B118" s="5">
        <v>82</v>
      </c>
      <c r="C118" s="4">
        <f>AVERAGE('Raw Data'!B116:D116)</f>
        <v>63.25479035220201</v>
      </c>
      <c r="D118" s="4">
        <f>AVERAGE('Raw Data'!E116:G116)</f>
        <v>75.96142158345657</v>
      </c>
      <c r="E118" s="4">
        <f>AVERAGE('Raw Data'!H116:J116)</f>
        <v>9.675121792563997</v>
      </c>
      <c r="F118" s="4">
        <f>AVERAGE('Raw Data'!K116:M116)</f>
        <v>16.2674778037395</v>
      </c>
      <c r="G118" s="4">
        <f>AVERAGE('Raw Data'!N116:P116)</f>
        <v>11.513957277300264</v>
      </c>
      <c r="H118" s="4">
        <f>AVERAGE('Raw Data'!Q116:S116)</f>
        <v>18.978107605543766</v>
      </c>
      <c r="I118" s="4">
        <f>AVERAGE('Raw Data'!T116:V116)</f>
        <v>18.661541686444235</v>
      </c>
      <c r="J118" s="4">
        <f>AVERAGE('Raw Data'!W116:Y116)</f>
        <v>21.862155193092335</v>
      </c>
    </row>
    <row r="119" spans="2:10" ht="15">
      <c r="B119" s="5">
        <v>82.5</v>
      </c>
      <c r="C119" s="4">
        <f>AVERAGE('Raw Data'!B117:D117)</f>
        <v>62.82121083439976</v>
      </c>
      <c r="D119" s="4">
        <f>AVERAGE('Raw Data'!E117:G117)</f>
        <v>71.78354157114777</v>
      </c>
      <c r="E119" s="4">
        <f>AVERAGE('Raw Data'!H117:J117)</f>
        <v>9.466303457750021</v>
      </c>
      <c r="F119" s="4">
        <f>AVERAGE('Raw Data'!K117:M117)</f>
        <v>16.487497959312332</v>
      </c>
      <c r="G119" s="4">
        <f>AVERAGE('Raw Data'!N117:P117)</f>
        <v>11.961049896039789</v>
      </c>
      <c r="H119" s="4">
        <f>AVERAGE('Raw Data'!Q117:S117)</f>
        <v>18.95281300475507</v>
      </c>
      <c r="I119" s="4">
        <f>AVERAGE('Raw Data'!T117:V117)</f>
        <v>18.688328905211268</v>
      </c>
      <c r="J119" s="4">
        <f>AVERAGE('Raw Data'!W117:Y117)</f>
        <v>21.987671655735166</v>
      </c>
    </row>
    <row r="120" spans="2:10" ht="15">
      <c r="B120" s="5">
        <v>83</v>
      </c>
      <c r="C120" s="4">
        <f>AVERAGE('Raw Data'!B118:D118)</f>
        <v>61.65802040946213</v>
      </c>
      <c r="D120" s="4">
        <f>AVERAGE('Raw Data'!E118:G118)</f>
        <v>66.97145487474506</v>
      </c>
      <c r="E120" s="4">
        <f>AVERAGE('Raw Data'!H118:J118)</f>
        <v>9.263441019411367</v>
      </c>
      <c r="F120" s="4">
        <f>AVERAGE('Raw Data'!K118:M118)</f>
        <v>16.59988500296903</v>
      </c>
      <c r="G120" s="4">
        <f>AVERAGE('Raw Data'!N118:P118)</f>
        <v>12.552598664916934</v>
      </c>
      <c r="H120" s="4">
        <f>AVERAGE('Raw Data'!Q118:S118)</f>
        <v>19.002926274771166</v>
      </c>
      <c r="I120" s="4">
        <f>AVERAGE('Raw Data'!T118:V118)</f>
        <v>18.6793685752224</v>
      </c>
      <c r="J120" s="4">
        <f>AVERAGE('Raw Data'!W118:Y118)</f>
        <v>22.397838127879833</v>
      </c>
    </row>
    <row r="121" spans="2:10" ht="15">
      <c r="B121" s="5">
        <v>83.5</v>
      </c>
      <c r="C121" s="4">
        <f>AVERAGE('Raw Data'!B119:D119)</f>
        <v>60.689732182061796</v>
      </c>
      <c r="D121" s="4">
        <f>AVERAGE('Raw Data'!E119:G119)</f>
        <v>63.53340973179163</v>
      </c>
      <c r="E121" s="4">
        <f>AVERAGE('Raw Data'!H119:J119)</f>
        <v>9.221137743227663</v>
      </c>
      <c r="F121" s="4">
        <f>AVERAGE('Raw Data'!K119:M119)</f>
        <v>16.9025011923883</v>
      </c>
      <c r="G121" s="4">
        <f>AVERAGE('Raw Data'!N119:P119)</f>
        <v>13.162451008359602</v>
      </c>
      <c r="H121" s="4">
        <f>AVERAGE('Raw Data'!Q119:S119)</f>
        <v>19.0985115143848</v>
      </c>
      <c r="I121" s="4">
        <f>AVERAGE('Raw Data'!T119:V119)</f>
        <v>18.953792714793398</v>
      </c>
      <c r="J121" s="4">
        <f>AVERAGE('Raw Data'!W119:Y119)</f>
        <v>23.031533586206603</v>
      </c>
    </row>
    <row r="122" spans="2:10" ht="15">
      <c r="B122" s="5">
        <v>84</v>
      </c>
      <c r="C122" s="4">
        <f>AVERAGE('Raw Data'!B120:D120)</f>
        <v>60.01045776122687</v>
      </c>
      <c r="D122" s="4">
        <f>AVERAGE('Raw Data'!E120:G120)</f>
        <v>61.2434943445121</v>
      </c>
      <c r="E122" s="4">
        <f>AVERAGE('Raw Data'!H120:J120)</f>
        <v>9.193542397638227</v>
      </c>
      <c r="F122" s="4">
        <f>AVERAGE('Raw Data'!K120:M120)</f>
        <v>17.061564580345333</v>
      </c>
      <c r="G122" s="4">
        <f>AVERAGE('Raw Data'!N120:P120)</f>
        <v>13.318276135141666</v>
      </c>
      <c r="H122" s="4">
        <f>AVERAGE('Raw Data'!Q120:S120)</f>
        <v>19.0218147084621</v>
      </c>
      <c r="I122" s="4">
        <f>AVERAGE('Raw Data'!T120:V120)</f>
        <v>19.010591833355104</v>
      </c>
      <c r="J122" s="4">
        <f>AVERAGE('Raw Data'!W120:Y120)</f>
        <v>23.19866720367803</v>
      </c>
    </row>
    <row r="123" spans="2:10" ht="15">
      <c r="B123" s="5">
        <v>84.5</v>
      </c>
      <c r="C123" s="4">
        <f>AVERAGE('Raw Data'!B121:D121)</f>
        <v>64.52005014596953</v>
      </c>
      <c r="D123" s="4">
        <f>AVERAGE('Raw Data'!E121:G121)</f>
        <v>65.67281081361526</v>
      </c>
      <c r="E123" s="4">
        <f>AVERAGE('Raw Data'!H121:J121)</f>
        <v>9.778577997459744</v>
      </c>
      <c r="F123" s="4">
        <f>AVERAGE('Raw Data'!K121:M121)</f>
        <v>19.1664494245656</v>
      </c>
      <c r="G123" s="4">
        <f>AVERAGE('Raw Data'!N121:P121)</f>
        <v>14.757628830603002</v>
      </c>
      <c r="H123" s="4">
        <f>AVERAGE('Raw Data'!Q121:S121)</f>
        <v>20.664651901771304</v>
      </c>
      <c r="I123" s="4">
        <f>AVERAGE('Raw Data'!T121:V121)</f>
        <v>21.098769795491567</v>
      </c>
      <c r="J123" s="4">
        <f>AVERAGE('Raw Data'!W121:Y121)</f>
        <v>25.653430374243367</v>
      </c>
    </row>
    <row r="124" spans="2:10" ht="15">
      <c r="B124" s="5">
        <v>85</v>
      </c>
      <c r="C124" s="4">
        <f>AVERAGE('Raw Data'!B122:D122)</f>
        <v>29.72639395391327</v>
      </c>
      <c r="D124" s="4">
        <f>AVERAGE('Raw Data'!E122:G122)</f>
        <v>30.58174633665</v>
      </c>
      <c r="E124" s="4">
        <f>AVERAGE('Raw Data'!H122:J122)</f>
        <v>4.45921555518214</v>
      </c>
      <c r="F124" s="4">
        <f>AVERAGE('Raw Data'!K122:M122)</f>
        <v>9.176877960018677</v>
      </c>
      <c r="G124" s="4">
        <f>AVERAGE('Raw Data'!N122:P122)</f>
        <v>6.97248075325994</v>
      </c>
      <c r="H124" s="4">
        <f>AVERAGE('Raw Data'!Q122:S122)</f>
        <v>9.566420578747044</v>
      </c>
      <c r="I124" s="4">
        <f>AVERAGE('Raw Data'!T122:V122)</f>
        <v>10.036823204718099</v>
      </c>
      <c r="J124" s="4">
        <f>AVERAGE('Raw Data'!W122:Y122)</f>
        <v>12.105023324809666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F126"/>
  <sheetViews>
    <sheetView tabSelected="1" zoomScale="54" zoomScaleNormal="54" workbookViewId="0" topLeftCell="A1">
      <selection activeCell="AF7" sqref="AF7"/>
    </sheetView>
  </sheetViews>
  <sheetFormatPr defaultColWidth="9.140625" defaultRowHeight="15"/>
  <cols>
    <col min="3" max="3" width="15.57421875" style="0" customWidth="1"/>
    <col min="14" max="14" width="8.7109375" style="0" customWidth="1"/>
    <col min="31" max="31" width="12.140625" style="0" customWidth="1"/>
    <col min="32" max="32" width="11.8515625" style="0" customWidth="1"/>
  </cols>
  <sheetData>
    <row r="2" spans="12:28" ht="15">
      <c r="L2" t="s">
        <v>49</v>
      </c>
      <c r="T2" t="s">
        <v>49</v>
      </c>
      <c r="AB2" t="s">
        <v>49</v>
      </c>
    </row>
    <row r="3" spans="3:32" ht="15" thickBot="1">
      <c r="C3" s="16"/>
      <c r="D3" s="17"/>
      <c r="E3" s="17" t="s">
        <v>42</v>
      </c>
      <c r="F3" s="17"/>
      <c r="G3" s="17"/>
      <c r="H3" s="17"/>
      <c r="I3" s="17"/>
      <c r="J3" s="17"/>
      <c r="K3" s="17"/>
      <c r="L3" s="17"/>
      <c r="M3" s="18"/>
      <c r="N3" s="18" t="s">
        <v>43</v>
      </c>
      <c r="O3" s="18"/>
      <c r="P3" s="18"/>
      <c r="Q3" s="18"/>
      <c r="R3" s="18"/>
      <c r="S3" s="18"/>
      <c r="T3" s="18"/>
      <c r="U3" s="19"/>
      <c r="V3" s="19" t="s">
        <v>44</v>
      </c>
      <c r="W3" s="19"/>
      <c r="X3" s="23"/>
      <c r="Y3" s="23"/>
      <c r="Z3" s="23"/>
      <c r="AA3" s="23"/>
      <c r="AB3" s="23"/>
      <c r="AD3" s="28"/>
      <c r="AE3" s="28" t="s">
        <v>52</v>
      </c>
      <c r="AF3" s="28"/>
    </row>
    <row r="4" spans="3:32" ht="58.5" thickBot="1">
      <c r="C4" s="22" t="s">
        <v>0</v>
      </c>
      <c r="D4" s="20" t="s">
        <v>39</v>
      </c>
      <c r="E4" s="20" t="s">
        <v>40</v>
      </c>
      <c r="F4" s="20" t="s">
        <v>41</v>
      </c>
      <c r="G4" s="20" t="s">
        <v>51</v>
      </c>
      <c r="H4" s="20" t="s">
        <v>45</v>
      </c>
      <c r="I4" s="20" t="s">
        <v>46</v>
      </c>
      <c r="J4" s="20" t="s">
        <v>47</v>
      </c>
      <c r="K4" s="20" t="s">
        <v>48</v>
      </c>
      <c r="L4" s="20" t="s">
        <v>50</v>
      </c>
      <c r="M4" s="21" t="s">
        <v>39</v>
      </c>
      <c r="N4" s="21" t="s">
        <v>40</v>
      </c>
      <c r="O4" s="21" t="s">
        <v>41</v>
      </c>
      <c r="P4" s="21" t="s">
        <v>51</v>
      </c>
      <c r="Q4" s="21" t="s">
        <v>45</v>
      </c>
      <c r="R4" s="21" t="s">
        <v>47</v>
      </c>
      <c r="S4" s="21" t="s">
        <v>48</v>
      </c>
      <c r="T4" s="21" t="s">
        <v>50</v>
      </c>
      <c r="U4" s="24" t="s">
        <v>39</v>
      </c>
      <c r="V4" s="24" t="s">
        <v>40</v>
      </c>
      <c r="W4" s="24" t="s">
        <v>41</v>
      </c>
      <c r="X4" s="24" t="s">
        <v>51</v>
      </c>
      <c r="Y4" s="24" t="s">
        <v>45</v>
      </c>
      <c r="Z4" s="24" t="s">
        <v>47</v>
      </c>
      <c r="AA4" s="24" t="s">
        <v>48</v>
      </c>
      <c r="AB4" s="24" t="s">
        <v>50</v>
      </c>
      <c r="AD4" s="28"/>
      <c r="AE4" s="15" t="s">
        <v>53</v>
      </c>
      <c r="AF4" s="15" t="s">
        <v>54</v>
      </c>
    </row>
    <row r="5" spans="3:32" ht="15">
      <c r="C5" s="5">
        <v>25</v>
      </c>
      <c r="D5" s="25">
        <v>6.35831533928717</v>
      </c>
      <c r="E5" s="25">
        <v>7.61508877239896</v>
      </c>
      <c r="F5" s="25">
        <v>6.80485531468924</v>
      </c>
      <c r="G5" s="25">
        <f>AVERAGE(D5:F5)</f>
        <v>6.926086475458457</v>
      </c>
      <c r="H5" s="25">
        <f>STDEV(D5:F5)</f>
        <v>0.6370970187498819</v>
      </c>
      <c r="I5" s="25">
        <v>3</v>
      </c>
      <c r="J5" s="25">
        <f>SQRT(3)</f>
        <v>1.7320508075688772</v>
      </c>
      <c r="K5" s="25">
        <f>TINV(0.05,2)</f>
        <v>4.302652729749464</v>
      </c>
      <c r="L5" s="25">
        <f>K5*H5/J5</f>
        <v>1.5826367303202895</v>
      </c>
      <c r="M5" s="25">
        <v>8.25537143443898</v>
      </c>
      <c r="N5" s="25">
        <v>10.3699274946822</v>
      </c>
      <c r="O5" s="25">
        <v>11.1936066625415</v>
      </c>
      <c r="P5" s="25">
        <f>AVERAGE(M5:O5)</f>
        <v>9.939635197220893</v>
      </c>
      <c r="Q5" s="25">
        <f>STDEV(M5:O5)</f>
        <v>1.5156418309932567</v>
      </c>
      <c r="R5" s="25">
        <f>SQRT(3)</f>
        <v>1.7320508075688772</v>
      </c>
      <c r="S5" s="25">
        <f>TINV(0.05,2)</f>
        <v>4.302652729749464</v>
      </c>
      <c r="T5" s="25">
        <f>S5*Q5/R5</f>
        <v>3.765063029876671</v>
      </c>
      <c r="U5" s="25">
        <v>10.3254574435127</v>
      </c>
      <c r="V5" s="25">
        <v>10.7428340433523</v>
      </c>
      <c r="W5" s="25">
        <v>12.6991839551914</v>
      </c>
      <c r="X5" s="26">
        <f>AVERAGE(U5:W5)</f>
        <v>11.255825147352134</v>
      </c>
      <c r="Y5" s="27">
        <f>STDEV(U5:W6)</f>
        <v>7.4425374411950385</v>
      </c>
      <c r="Z5" s="27">
        <f>SQRT(3)</f>
        <v>1.7320508075688772</v>
      </c>
      <c r="AA5" s="27">
        <f>TINV(0.05,2)</f>
        <v>4.302652729749464</v>
      </c>
      <c r="AB5" s="27">
        <f>AA5*Y5/Z5</f>
        <v>18.488287928786406</v>
      </c>
      <c r="AD5" s="28" t="s">
        <v>55</v>
      </c>
      <c r="AE5" s="28">
        <f>TTEST(H5:H125,P5:P125,2,3)</f>
        <v>0.8179057995187423</v>
      </c>
      <c r="AF5" s="28">
        <f>TTEST(H5:H125,X5:X125,2,3)</f>
        <v>0.9489050888136912</v>
      </c>
    </row>
    <row r="6" spans="3:28" ht="15">
      <c r="C6" s="5">
        <v>25.5</v>
      </c>
      <c r="D6" s="25">
        <v>13.776349901788</v>
      </c>
      <c r="E6" s="25">
        <v>16.4993590068653</v>
      </c>
      <c r="F6" s="25">
        <v>14.7438531818268</v>
      </c>
      <c r="G6" s="25">
        <f aca="true" t="shared" si="0" ref="G6:G69">AVERAGE(D6:F6)</f>
        <v>15.0065206968267</v>
      </c>
      <c r="H6" s="25">
        <f aca="true" t="shared" si="1" ref="H6:H69">STDEV(D6:F6)</f>
        <v>1.3803768739589337</v>
      </c>
      <c r="I6" s="25">
        <v>3</v>
      </c>
      <c r="J6" s="25">
        <f aca="true" t="shared" si="2" ref="J6:J69">SQRT(3)</f>
        <v>1.7320508075688772</v>
      </c>
      <c r="K6" s="25">
        <f aca="true" t="shared" si="3" ref="K6:K69">TINV(0.05,2)</f>
        <v>4.302652729749464</v>
      </c>
      <c r="L6" s="25">
        <f aca="true" t="shared" si="4" ref="L6:L69">K6*H6/J6</f>
        <v>3.429046249029421</v>
      </c>
      <c r="M6" s="25">
        <v>17.8866381079523</v>
      </c>
      <c r="N6" s="25">
        <v>22.4681762384791</v>
      </c>
      <c r="O6" s="25">
        <v>24.2528144355078</v>
      </c>
      <c r="P6" s="25">
        <f aca="true" t="shared" si="5" ref="P6:P69">AVERAGE(M6:O6)</f>
        <v>21.5358762606464</v>
      </c>
      <c r="Q6" s="25">
        <f aca="true" t="shared" si="6" ref="Q6:Q69">STDEV(M6:O6)</f>
        <v>3.2838906338187</v>
      </c>
      <c r="R6" s="25">
        <f aca="true" t="shared" si="7" ref="R6:R69">SQRT(3)</f>
        <v>1.7320508075688772</v>
      </c>
      <c r="S6" s="25">
        <f>TINV(0.05,2)</f>
        <v>4.302652729749464</v>
      </c>
      <c r="T6" s="25">
        <f aca="true" t="shared" si="8" ref="T6:T69">S6*Q6/R6</f>
        <v>8.15763656473273</v>
      </c>
      <c r="U6" s="25">
        <v>22.3718244609433</v>
      </c>
      <c r="V6" s="25">
        <v>23.2761404272625</v>
      </c>
      <c r="W6" s="25">
        <v>27.5148985695815</v>
      </c>
      <c r="X6" s="26">
        <f aca="true" t="shared" si="9" ref="X6:X69">AVERAGE(U6:W6)</f>
        <v>24.38762115259577</v>
      </c>
      <c r="Y6" s="27">
        <f aca="true" t="shared" si="10" ref="Y6:Y69">STDEV(U6:W7)</f>
        <v>2.5770410970080855</v>
      </c>
      <c r="Z6" s="27">
        <f aca="true" t="shared" si="11" ref="Z6:Z69">SQRT(3)</f>
        <v>1.7320508075688772</v>
      </c>
      <c r="AA6" s="27">
        <f aca="true" t="shared" si="12" ref="AA6:AA69">TINV(0.05,2)</f>
        <v>4.302652729749464</v>
      </c>
      <c r="AB6" s="27">
        <f aca="true" t="shared" si="13" ref="AB6:AB69">AA6*Y6/Z6</f>
        <v>6.4017249738082285</v>
      </c>
    </row>
    <row r="7" spans="3:28" ht="15">
      <c r="C7" s="5">
        <v>26</v>
      </c>
      <c r="D7" s="25">
        <v>12.7166306785734</v>
      </c>
      <c r="E7" s="25">
        <v>15.2301775447988</v>
      </c>
      <c r="F7" s="25">
        <v>13.6097106293778</v>
      </c>
      <c r="G7" s="25">
        <f t="shared" si="0"/>
        <v>13.852172950916668</v>
      </c>
      <c r="H7" s="25">
        <f t="shared" si="1"/>
        <v>1.2741940375007228</v>
      </c>
      <c r="I7" s="25">
        <v>3</v>
      </c>
      <c r="J7" s="25">
        <f t="shared" si="2"/>
        <v>1.7320508075688772</v>
      </c>
      <c r="K7" s="25">
        <f t="shared" si="3"/>
        <v>4.302652729749464</v>
      </c>
      <c r="L7" s="25">
        <f t="shared" si="4"/>
        <v>3.165273460642961</v>
      </c>
      <c r="M7" s="25">
        <v>16.5107428688791</v>
      </c>
      <c r="N7" s="25">
        <v>20.7398549893654</v>
      </c>
      <c r="O7" s="25">
        <v>22.3872133250842</v>
      </c>
      <c r="P7" s="25">
        <f t="shared" si="5"/>
        <v>19.8792703944429</v>
      </c>
      <c r="Q7" s="25">
        <f t="shared" si="6"/>
        <v>3.0312836619864756</v>
      </c>
      <c r="R7" s="25">
        <f t="shared" si="7"/>
        <v>1.7320508075688772</v>
      </c>
      <c r="S7" s="25">
        <f aca="true" t="shared" si="14" ref="S6:S69">TINV(0.05,2)</f>
        <v>4.302652729749464</v>
      </c>
      <c r="T7" s="25">
        <f t="shared" si="8"/>
        <v>7.530126059753248</v>
      </c>
      <c r="U7" s="25">
        <v>20.6509148870238</v>
      </c>
      <c r="V7" s="25">
        <v>21.4856680867038</v>
      </c>
      <c r="W7" s="25">
        <v>25.3983679103828</v>
      </c>
      <c r="X7" s="26">
        <f t="shared" si="9"/>
        <v>22.51165029470347</v>
      </c>
      <c r="Y7" s="27">
        <f t="shared" si="10"/>
        <v>2.266990457958841</v>
      </c>
      <c r="Z7" s="27">
        <f t="shared" si="11"/>
        <v>1.7320508075688772</v>
      </c>
      <c r="AA7" s="27">
        <f t="shared" si="12"/>
        <v>4.302652729749464</v>
      </c>
      <c r="AB7" s="27">
        <f t="shared" si="13"/>
        <v>5.63151648879371</v>
      </c>
    </row>
    <row r="8" spans="3:28" ht="15">
      <c r="C8" s="5">
        <v>26.5</v>
      </c>
      <c r="D8" s="25">
        <v>12.7166306785771</v>
      </c>
      <c r="E8" s="25">
        <v>15.2301775447984</v>
      </c>
      <c r="F8" s="25">
        <v>13.6097106293784</v>
      </c>
      <c r="G8" s="25">
        <f t="shared" si="0"/>
        <v>13.852172950917966</v>
      </c>
      <c r="H8" s="25">
        <f t="shared" si="1"/>
        <v>1.2741940374988008</v>
      </c>
      <c r="I8" s="25">
        <v>3</v>
      </c>
      <c r="J8" s="25">
        <f t="shared" si="2"/>
        <v>1.7320508075688772</v>
      </c>
      <c r="K8" s="25">
        <f t="shared" si="3"/>
        <v>4.302652729749464</v>
      </c>
      <c r="L8" s="25">
        <f t="shared" si="4"/>
        <v>3.1652734606381863</v>
      </c>
      <c r="M8" s="25">
        <v>16.5107428688746</v>
      </c>
      <c r="N8" s="25">
        <v>20.739854989366</v>
      </c>
      <c r="O8" s="25">
        <v>22.3872133250858</v>
      </c>
      <c r="P8" s="25">
        <f t="shared" si="5"/>
        <v>19.87927039444213</v>
      </c>
      <c r="Q8" s="25">
        <f t="shared" si="6"/>
        <v>3.0312836619897574</v>
      </c>
      <c r="R8" s="25">
        <f t="shared" si="7"/>
        <v>1.7320508075688772</v>
      </c>
      <c r="S8" s="25">
        <f t="shared" si="14"/>
        <v>4.302652729749464</v>
      </c>
      <c r="T8" s="25">
        <f t="shared" si="8"/>
        <v>7.5301260597613995</v>
      </c>
      <c r="U8" s="25">
        <v>20.650914887026</v>
      </c>
      <c r="V8" s="25">
        <v>21.4856680867052</v>
      </c>
      <c r="W8" s="25">
        <v>25.3983679103823</v>
      </c>
      <c r="X8" s="26">
        <f t="shared" si="9"/>
        <v>22.5116502947045</v>
      </c>
      <c r="Y8" s="27">
        <f t="shared" si="10"/>
        <v>2.2669904579606888</v>
      </c>
      <c r="Z8" s="27">
        <f t="shared" si="11"/>
        <v>1.7320508075688772</v>
      </c>
      <c r="AA8" s="27">
        <f t="shared" si="12"/>
        <v>4.302652729749464</v>
      </c>
      <c r="AB8" s="27">
        <f t="shared" si="13"/>
        <v>5.6315164887983</v>
      </c>
    </row>
    <row r="9" spans="3:28" ht="15">
      <c r="C9" s="5">
        <v>27</v>
      </c>
      <c r="D9" s="25">
        <v>12.7166306785542</v>
      </c>
      <c r="E9" s="25">
        <v>15.2301775447958</v>
      </c>
      <c r="F9" s="25">
        <v>13.6097106293757</v>
      </c>
      <c r="G9" s="25">
        <f t="shared" si="0"/>
        <v>13.852172950908567</v>
      </c>
      <c r="H9" s="25">
        <f t="shared" si="1"/>
        <v>1.2741940375078569</v>
      </c>
      <c r="I9" s="25">
        <v>3</v>
      </c>
      <c r="J9" s="25">
        <f t="shared" si="2"/>
        <v>1.7320508075688772</v>
      </c>
      <c r="K9" s="25">
        <f t="shared" si="3"/>
        <v>4.302652729749464</v>
      </c>
      <c r="L9" s="25">
        <f t="shared" si="4"/>
        <v>3.165273460660683</v>
      </c>
      <c r="M9" s="25">
        <v>16.5107428689031</v>
      </c>
      <c r="N9" s="25">
        <v>20.7398549893551</v>
      </c>
      <c r="O9" s="25">
        <v>22.3872133250688</v>
      </c>
      <c r="P9" s="25">
        <f t="shared" si="5"/>
        <v>19.879270394442333</v>
      </c>
      <c r="Q9" s="25">
        <f t="shared" si="6"/>
        <v>3.031283661965342</v>
      </c>
      <c r="R9" s="25">
        <f t="shared" si="7"/>
        <v>1.7320508075688772</v>
      </c>
      <c r="S9" s="25">
        <f t="shared" si="14"/>
        <v>4.302652729749464</v>
      </c>
      <c r="T9" s="25">
        <f t="shared" si="8"/>
        <v>7.530126059700748</v>
      </c>
      <c r="U9" s="25">
        <v>20.6509148870176</v>
      </c>
      <c r="V9" s="25">
        <v>21.4856680867028</v>
      </c>
      <c r="W9" s="25">
        <v>25.3983679103857</v>
      </c>
      <c r="X9" s="26">
        <f t="shared" si="9"/>
        <v>22.511650294702033</v>
      </c>
      <c r="Y9" s="27">
        <f t="shared" si="10"/>
        <v>2.285383430142971</v>
      </c>
      <c r="Z9" s="27">
        <f t="shared" si="11"/>
        <v>1.7320508075688772</v>
      </c>
      <c r="AA9" s="27">
        <f t="shared" si="12"/>
        <v>4.302652729749464</v>
      </c>
      <c r="AB9" s="27">
        <f t="shared" si="13"/>
        <v>5.677207164627482</v>
      </c>
    </row>
    <row r="10" spans="3:28" ht="15">
      <c r="C10" s="5">
        <v>27.5</v>
      </c>
      <c r="D10" s="25">
        <v>12.7797334603175</v>
      </c>
      <c r="E10" s="25">
        <v>15.2635672544101</v>
      </c>
      <c r="F10" s="25">
        <v>13.6963245499624</v>
      </c>
      <c r="G10" s="25">
        <f t="shared" si="0"/>
        <v>13.913208421563333</v>
      </c>
      <c r="H10" s="25">
        <f t="shared" si="1"/>
        <v>1.2560400230444762</v>
      </c>
      <c r="I10" s="25">
        <v>3</v>
      </c>
      <c r="J10" s="25">
        <f t="shared" si="2"/>
        <v>1.7320508075688772</v>
      </c>
      <c r="K10" s="25">
        <f t="shared" si="3"/>
        <v>4.302652729749464</v>
      </c>
      <c r="L10" s="25">
        <f t="shared" si="4"/>
        <v>3.1201763887125384</v>
      </c>
      <c r="M10" s="25">
        <v>16.6006918837302</v>
      </c>
      <c r="N10" s="25">
        <v>20.7693623149131</v>
      </c>
      <c r="O10" s="25">
        <v>22.4684960170995</v>
      </c>
      <c r="P10" s="25">
        <f t="shared" si="5"/>
        <v>19.9461834052476</v>
      </c>
      <c r="Q10" s="25">
        <f t="shared" si="6"/>
        <v>3.0192712655349614</v>
      </c>
      <c r="R10" s="25">
        <f t="shared" si="7"/>
        <v>1.7320508075688772</v>
      </c>
      <c r="S10" s="25">
        <f t="shared" si="14"/>
        <v>4.302652729749464</v>
      </c>
      <c r="T10" s="25">
        <f t="shared" si="8"/>
        <v>7.500285612719545</v>
      </c>
      <c r="U10" s="25">
        <v>20.7339486639943</v>
      </c>
      <c r="V10" s="25">
        <v>21.5165754537361</v>
      </c>
      <c r="W10" s="25">
        <v>25.5326845100369</v>
      </c>
      <c r="X10" s="26">
        <f t="shared" si="9"/>
        <v>22.59440287592243</v>
      </c>
      <c r="Y10" s="27">
        <f t="shared" si="10"/>
        <v>2.2092793697183115</v>
      </c>
      <c r="Z10" s="27">
        <f t="shared" si="11"/>
        <v>1.7320508075688772</v>
      </c>
      <c r="AA10" s="27">
        <f t="shared" si="12"/>
        <v>4.302652729749464</v>
      </c>
      <c r="AB10" s="27">
        <f t="shared" si="13"/>
        <v>5.48815419810926</v>
      </c>
    </row>
    <row r="11" spans="3:28" ht="15">
      <c r="C11" s="5">
        <v>28</v>
      </c>
      <c r="D11" s="25">
        <v>12.3660984426746</v>
      </c>
      <c r="E11" s="25">
        <v>15.0437909094829</v>
      </c>
      <c r="F11" s="25">
        <v>13.1065617763327</v>
      </c>
      <c r="G11" s="25">
        <f t="shared" si="0"/>
        <v>13.505483709496735</v>
      </c>
      <c r="H11" s="25">
        <f t="shared" si="1"/>
        <v>1.3827014385867888</v>
      </c>
      <c r="I11" s="25">
        <v>3</v>
      </c>
      <c r="J11" s="25">
        <f t="shared" si="2"/>
        <v>1.7320508075688772</v>
      </c>
      <c r="K11" s="25">
        <f t="shared" si="3"/>
        <v>4.302652729749464</v>
      </c>
      <c r="L11" s="25">
        <f t="shared" si="4"/>
        <v>3.4348207876848766</v>
      </c>
      <c r="M11" s="25">
        <v>16.0061796079494</v>
      </c>
      <c r="N11" s="25">
        <v>20.5458405830771</v>
      </c>
      <c r="O11" s="25">
        <v>21.9447085349035</v>
      </c>
      <c r="P11" s="25">
        <f t="shared" si="5"/>
        <v>19.498909575309998</v>
      </c>
      <c r="Q11" s="25">
        <f t="shared" si="6"/>
        <v>3.1046062319295715</v>
      </c>
      <c r="R11" s="25">
        <f t="shared" si="7"/>
        <v>1.7320508075688772</v>
      </c>
      <c r="S11" s="25">
        <f t="shared" si="14"/>
        <v>4.302652729749464</v>
      </c>
      <c r="T11" s="25">
        <f t="shared" si="8"/>
        <v>7.712269420871343</v>
      </c>
      <c r="U11" s="25">
        <v>20.1588188086575</v>
      </c>
      <c r="V11" s="25">
        <v>21.3446421404318</v>
      </c>
      <c r="W11" s="25">
        <v>24.622211669832</v>
      </c>
      <c r="X11" s="26">
        <f t="shared" si="9"/>
        <v>22.041890872973767</v>
      </c>
      <c r="Y11" s="27">
        <f t="shared" si="10"/>
        <v>1.982521738942646</v>
      </c>
      <c r="Z11" s="27">
        <f t="shared" si="11"/>
        <v>1.7320508075688772</v>
      </c>
      <c r="AA11" s="27">
        <f t="shared" si="12"/>
        <v>4.302652729749464</v>
      </c>
      <c r="AB11" s="27">
        <f t="shared" si="13"/>
        <v>4.924857016072272</v>
      </c>
    </row>
    <row r="12" spans="3:28" ht="15">
      <c r="C12" s="5">
        <v>28.5</v>
      </c>
      <c r="D12" s="25">
        <v>11.6907875821277</v>
      </c>
      <c r="E12" s="25">
        <v>14.7118403949509</v>
      </c>
      <c r="F12" s="25">
        <v>12.411802906391</v>
      </c>
      <c r="G12" s="25">
        <f t="shared" si="0"/>
        <v>12.9381436278232</v>
      </c>
      <c r="H12" s="25">
        <f t="shared" si="1"/>
        <v>1.577804151580629</v>
      </c>
      <c r="I12" s="25">
        <v>3</v>
      </c>
      <c r="J12" s="25">
        <f t="shared" si="2"/>
        <v>1.7320508075688772</v>
      </c>
      <c r="K12" s="25">
        <f t="shared" si="3"/>
        <v>4.302652729749464</v>
      </c>
      <c r="L12" s="25">
        <f t="shared" si="4"/>
        <v>3.919482794697676</v>
      </c>
      <c r="M12" s="25">
        <v>15.0856825068441</v>
      </c>
      <c r="N12" s="25">
        <v>20.4531687359802</v>
      </c>
      <c r="O12" s="25">
        <v>21.094268759125</v>
      </c>
      <c r="P12" s="25">
        <f t="shared" si="5"/>
        <v>18.877706667316435</v>
      </c>
      <c r="Q12" s="25">
        <f t="shared" si="6"/>
        <v>3.2995966018777847</v>
      </c>
      <c r="R12" s="25">
        <f t="shared" si="7"/>
        <v>1.7320508075688772</v>
      </c>
      <c r="S12" s="25">
        <f t="shared" si="14"/>
        <v>4.302652729749464</v>
      </c>
      <c r="T12" s="25">
        <f t="shared" si="8"/>
        <v>8.196652352287849</v>
      </c>
      <c r="U12" s="25">
        <v>19.5294124431919</v>
      </c>
      <c r="V12" s="25">
        <v>20.8234130788485</v>
      </c>
      <c r="W12" s="25">
        <v>23.4724572605829</v>
      </c>
      <c r="X12" s="26">
        <f t="shared" si="9"/>
        <v>21.275094260874436</v>
      </c>
      <c r="Y12" s="27">
        <f t="shared" si="10"/>
        <v>1.7834569979248427</v>
      </c>
      <c r="Z12" s="27">
        <f t="shared" si="11"/>
        <v>1.7320508075688772</v>
      </c>
      <c r="AA12" s="27">
        <f t="shared" si="12"/>
        <v>4.302652729749464</v>
      </c>
      <c r="AB12" s="27">
        <f t="shared" si="13"/>
        <v>4.4303527858301335</v>
      </c>
    </row>
    <row r="13" spans="3:28" ht="15">
      <c r="C13" s="5">
        <v>29</v>
      </c>
      <c r="D13" s="25">
        <v>11.8001377876035</v>
      </c>
      <c r="E13" s="25">
        <v>14.5968197750935</v>
      </c>
      <c r="F13" s="25">
        <v>12.1650452661678</v>
      </c>
      <c r="G13" s="25">
        <f t="shared" si="0"/>
        <v>12.854000942954933</v>
      </c>
      <c r="H13" s="25">
        <f t="shared" si="1"/>
        <v>1.520313282919237</v>
      </c>
      <c r="I13" s="25">
        <v>3</v>
      </c>
      <c r="J13" s="25">
        <f t="shared" si="2"/>
        <v>1.7320508075688772</v>
      </c>
      <c r="K13" s="25">
        <f t="shared" si="3"/>
        <v>4.302652729749464</v>
      </c>
      <c r="L13" s="25">
        <f t="shared" si="4"/>
        <v>3.776667559774627</v>
      </c>
      <c r="M13" s="25">
        <v>15.19832701459</v>
      </c>
      <c r="N13" s="25">
        <v>20.6188524598194</v>
      </c>
      <c r="O13" s="25">
        <v>20.6459318820146</v>
      </c>
      <c r="P13" s="25">
        <f t="shared" si="5"/>
        <v>18.821037118808</v>
      </c>
      <c r="Q13" s="25">
        <f t="shared" si="6"/>
        <v>3.13738819692098</v>
      </c>
      <c r="R13" s="25">
        <f t="shared" si="7"/>
        <v>1.7320508075688772</v>
      </c>
      <c r="S13" s="25">
        <f t="shared" si="14"/>
        <v>4.302652729749464</v>
      </c>
      <c r="T13" s="25">
        <f t="shared" si="8"/>
        <v>7.79370433637178</v>
      </c>
      <c r="U13" s="25">
        <v>19.603754800783</v>
      </c>
      <c r="V13" s="25">
        <v>20.4373374396021</v>
      </c>
      <c r="W13" s="25">
        <v>23.362715873982</v>
      </c>
      <c r="X13" s="26">
        <f t="shared" si="9"/>
        <v>21.13460270478903</v>
      </c>
      <c r="Y13" s="27">
        <f t="shared" si="10"/>
        <v>1.8337646220244082</v>
      </c>
      <c r="Z13" s="27">
        <f t="shared" si="11"/>
        <v>1.7320508075688772</v>
      </c>
      <c r="AA13" s="27">
        <f t="shared" si="12"/>
        <v>4.302652729749464</v>
      </c>
      <c r="AB13" s="27">
        <f t="shared" si="13"/>
        <v>4.555323852044424</v>
      </c>
    </row>
    <row r="14" spans="3:28" ht="15">
      <c r="C14" s="5">
        <v>29.5</v>
      </c>
      <c r="D14" s="25">
        <v>12.2683925181461</v>
      </c>
      <c r="E14" s="25">
        <v>15.0730577450233</v>
      </c>
      <c r="F14" s="25">
        <v>12.1684865563676</v>
      </c>
      <c r="G14" s="25">
        <f t="shared" si="0"/>
        <v>13.169978939845668</v>
      </c>
      <c r="H14" s="25">
        <f t="shared" si="1"/>
        <v>1.648871433537774</v>
      </c>
      <c r="I14" s="25">
        <v>3</v>
      </c>
      <c r="J14" s="25">
        <f t="shared" si="2"/>
        <v>1.7320508075688772</v>
      </c>
      <c r="K14" s="25">
        <f t="shared" si="3"/>
        <v>4.302652729749464</v>
      </c>
      <c r="L14" s="25">
        <f t="shared" si="4"/>
        <v>4.096023709879014</v>
      </c>
      <c r="M14" s="25">
        <v>15.9732376981278</v>
      </c>
      <c r="N14" s="25">
        <v>20.9096498885618</v>
      </c>
      <c r="O14" s="25">
        <v>20.3302390750646</v>
      </c>
      <c r="P14" s="25">
        <f t="shared" si="5"/>
        <v>19.071042220584733</v>
      </c>
      <c r="Q14" s="25">
        <f t="shared" si="6"/>
        <v>2.6983743007995233</v>
      </c>
      <c r="R14" s="25">
        <f t="shared" si="7"/>
        <v>1.7320508075688772</v>
      </c>
      <c r="S14" s="25">
        <f t="shared" si="14"/>
        <v>4.302652729749464</v>
      </c>
      <c r="T14" s="25">
        <f t="shared" si="8"/>
        <v>6.703133361034027</v>
      </c>
      <c r="U14" s="25">
        <v>19.7700150441709</v>
      </c>
      <c r="V14" s="25">
        <v>21.0646158684822</v>
      </c>
      <c r="W14" s="25">
        <v>23.860441526169</v>
      </c>
      <c r="X14" s="26">
        <f t="shared" si="9"/>
        <v>21.56502414627403</v>
      </c>
      <c r="Y14" s="27">
        <f t="shared" si="10"/>
        <v>1.8971753931387823</v>
      </c>
      <c r="Z14" s="27">
        <f t="shared" si="11"/>
        <v>1.7320508075688772</v>
      </c>
      <c r="AA14" s="27">
        <f t="shared" si="12"/>
        <v>4.302652729749464</v>
      </c>
      <c r="AB14" s="27">
        <f t="shared" si="13"/>
        <v>4.712844939900809</v>
      </c>
    </row>
    <row r="15" spans="3:28" ht="15">
      <c r="C15" s="5">
        <v>30</v>
      </c>
      <c r="D15" s="25">
        <v>11.9145183835212</v>
      </c>
      <c r="E15" s="25">
        <v>14.9874853052091</v>
      </c>
      <c r="F15" s="25">
        <v>12.4627733587303</v>
      </c>
      <c r="G15" s="25">
        <f t="shared" si="0"/>
        <v>13.121592349153532</v>
      </c>
      <c r="H15" s="25">
        <f t="shared" si="1"/>
        <v>1.6389976424796113</v>
      </c>
      <c r="I15" s="25">
        <v>3</v>
      </c>
      <c r="J15" s="25">
        <f t="shared" si="2"/>
        <v>1.7320508075688772</v>
      </c>
      <c r="K15" s="25">
        <f t="shared" si="3"/>
        <v>4.302652729749464</v>
      </c>
      <c r="L15" s="25">
        <f t="shared" si="4"/>
        <v>4.071495853153489</v>
      </c>
      <c r="M15" s="25">
        <v>15.6176825701172</v>
      </c>
      <c r="N15" s="25">
        <v>20.0694416125527</v>
      </c>
      <c r="O15" s="25">
        <v>19.54791886598</v>
      </c>
      <c r="P15" s="25">
        <f t="shared" si="5"/>
        <v>18.411681016216637</v>
      </c>
      <c r="Q15" s="25">
        <f t="shared" si="6"/>
        <v>2.433683829383473</v>
      </c>
      <c r="R15" s="25">
        <f t="shared" si="7"/>
        <v>1.7320508075688772</v>
      </c>
      <c r="S15" s="25">
        <f t="shared" si="14"/>
        <v>4.302652729749464</v>
      </c>
      <c r="T15" s="25">
        <f t="shared" si="8"/>
        <v>6.045605779048443</v>
      </c>
      <c r="U15" s="25">
        <v>19.2109972545506</v>
      </c>
      <c r="V15" s="25">
        <v>20.3830712048607</v>
      </c>
      <c r="W15" s="25">
        <v>23.2621095124397</v>
      </c>
      <c r="X15" s="26">
        <f t="shared" si="9"/>
        <v>20.952059323950333</v>
      </c>
      <c r="Y15" s="27">
        <f t="shared" si="10"/>
        <v>2.053550762264418</v>
      </c>
      <c r="Z15" s="27">
        <f t="shared" si="11"/>
        <v>1.7320508075688772</v>
      </c>
      <c r="AA15" s="27">
        <f t="shared" si="12"/>
        <v>4.302652729749464</v>
      </c>
      <c r="AB15" s="27">
        <f t="shared" si="13"/>
        <v>5.1013028915346785</v>
      </c>
    </row>
    <row r="16" spans="3:28" ht="15">
      <c r="C16" s="5">
        <v>30.5</v>
      </c>
      <c r="D16" s="25">
        <v>11.1519317162416</v>
      </c>
      <c r="E16" s="25">
        <v>14.0200009751334</v>
      </c>
      <c r="F16" s="25">
        <v>12.4190713608488</v>
      </c>
      <c r="G16" s="25">
        <f t="shared" si="0"/>
        <v>12.530334684074598</v>
      </c>
      <c r="H16" s="25">
        <f t="shared" si="1"/>
        <v>1.4372682295839823</v>
      </c>
      <c r="I16" s="25">
        <v>3</v>
      </c>
      <c r="J16" s="25">
        <f t="shared" si="2"/>
        <v>1.7320508075688772</v>
      </c>
      <c r="K16" s="25">
        <f t="shared" si="3"/>
        <v>4.302652729749464</v>
      </c>
      <c r="L16" s="25">
        <f t="shared" si="4"/>
        <v>3.5703722110102034</v>
      </c>
      <c r="M16" s="25">
        <v>14.328797262069</v>
      </c>
      <c r="N16" s="25">
        <v>18.2157493402833</v>
      </c>
      <c r="O16" s="25">
        <v>18.2910608656189</v>
      </c>
      <c r="P16" s="25">
        <f t="shared" si="5"/>
        <v>16.945202489323734</v>
      </c>
      <c r="Q16" s="25">
        <f t="shared" si="6"/>
        <v>2.2661862658145404</v>
      </c>
      <c r="R16" s="25">
        <f t="shared" si="7"/>
        <v>1.7320508075688772</v>
      </c>
      <c r="S16" s="25">
        <f t="shared" si="14"/>
        <v>4.302652729749464</v>
      </c>
      <c r="T16" s="25">
        <f t="shared" si="8"/>
        <v>5.629518764760561</v>
      </c>
      <c r="U16" s="25">
        <v>18.0460207155055</v>
      </c>
      <c r="V16" s="25">
        <v>18.3182660989074</v>
      </c>
      <c r="W16" s="25">
        <v>21.788314360104</v>
      </c>
      <c r="X16" s="26">
        <f t="shared" si="9"/>
        <v>19.384200391505633</v>
      </c>
      <c r="Y16" s="27">
        <f t="shared" si="10"/>
        <v>1.9259914791380341</v>
      </c>
      <c r="Z16" s="27">
        <f t="shared" si="11"/>
        <v>1.7320508075688772</v>
      </c>
      <c r="AA16" s="27">
        <f t="shared" si="12"/>
        <v>4.302652729749464</v>
      </c>
      <c r="AB16" s="27">
        <f t="shared" si="13"/>
        <v>4.784428065836592</v>
      </c>
    </row>
    <row r="17" spans="3:28" ht="15">
      <c r="C17" s="5">
        <v>31</v>
      </c>
      <c r="D17" s="25">
        <v>10.5666662768353</v>
      </c>
      <c r="E17" s="25">
        <v>13.3371824614715</v>
      </c>
      <c r="F17" s="25">
        <v>11.9065255427282</v>
      </c>
      <c r="G17" s="25">
        <f t="shared" si="0"/>
        <v>11.936791427011665</v>
      </c>
      <c r="H17" s="25">
        <f t="shared" si="1"/>
        <v>1.3855060447888263</v>
      </c>
      <c r="I17" s="25">
        <v>3</v>
      </c>
      <c r="J17" s="25">
        <f t="shared" si="2"/>
        <v>1.7320508075688772</v>
      </c>
      <c r="K17" s="25">
        <f t="shared" si="3"/>
        <v>4.302652729749464</v>
      </c>
      <c r="L17" s="25">
        <f t="shared" si="4"/>
        <v>3.4417878157179667</v>
      </c>
      <c r="M17" s="25">
        <v>13.0025760328471</v>
      </c>
      <c r="N17" s="25">
        <v>16.7394782379723</v>
      </c>
      <c r="O17" s="25">
        <v>17.2966450384544</v>
      </c>
      <c r="P17" s="25">
        <f t="shared" si="5"/>
        <v>15.6795664364246</v>
      </c>
      <c r="Q17" s="25">
        <f t="shared" si="6"/>
        <v>2.33501968439762</v>
      </c>
      <c r="R17" s="25">
        <f t="shared" si="7"/>
        <v>1.7320508075688772</v>
      </c>
      <c r="S17" s="25">
        <f t="shared" si="14"/>
        <v>4.302652729749464</v>
      </c>
      <c r="T17" s="25">
        <f t="shared" si="8"/>
        <v>5.800510455691484</v>
      </c>
      <c r="U17" s="25">
        <v>17.0797826804974</v>
      </c>
      <c r="V17" s="25">
        <v>17.0157721666326</v>
      </c>
      <c r="W17" s="25">
        <v>20.4359289880671</v>
      </c>
      <c r="X17" s="26">
        <f t="shared" si="9"/>
        <v>18.177161278399037</v>
      </c>
      <c r="Y17" s="27">
        <f t="shared" si="10"/>
        <v>1.779932015323812</v>
      </c>
      <c r="Z17" s="27">
        <f t="shared" si="11"/>
        <v>1.7320508075688772</v>
      </c>
      <c r="AA17" s="27">
        <f t="shared" si="12"/>
        <v>4.302652729749464</v>
      </c>
      <c r="AB17" s="27">
        <f t="shared" si="13"/>
        <v>4.42159624361765</v>
      </c>
    </row>
    <row r="18" spans="3:28" ht="15">
      <c r="C18" s="5">
        <v>31.5</v>
      </c>
      <c r="D18" s="25">
        <v>9.98985079777731</v>
      </c>
      <c r="E18" s="25">
        <v>13.099653547692</v>
      </c>
      <c r="F18" s="25">
        <v>11.3987266976486</v>
      </c>
      <c r="G18" s="25">
        <f t="shared" si="0"/>
        <v>11.496077014372636</v>
      </c>
      <c r="H18" s="25">
        <f t="shared" si="1"/>
        <v>1.5571853129826883</v>
      </c>
      <c r="I18" s="25">
        <v>3</v>
      </c>
      <c r="J18" s="25">
        <f t="shared" si="2"/>
        <v>1.7320508075688772</v>
      </c>
      <c r="K18" s="25">
        <f t="shared" si="3"/>
        <v>4.302652729749464</v>
      </c>
      <c r="L18" s="25">
        <f t="shared" si="4"/>
        <v>3.868262760164038</v>
      </c>
      <c r="M18" s="25">
        <v>11.5162398537152</v>
      </c>
      <c r="N18" s="25">
        <v>15.3953687819452</v>
      </c>
      <c r="O18" s="25">
        <v>16.6466970284065</v>
      </c>
      <c r="P18" s="25">
        <f t="shared" si="5"/>
        <v>14.519435221355634</v>
      </c>
      <c r="Q18" s="25">
        <f t="shared" si="6"/>
        <v>2.6750406365624895</v>
      </c>
      <c r="R18" s="25">
        <f t="shared" si="7"/>
        <v>1.7320508075688772</v>
      </c>
      <c r="S18" s="25">
        <f t="shared" si="14"/>
        <v>4.302652729749464</v>
      </c>
      <c r="T18" s="25">
        <f t="shared" si="8"/>
        <v>6.6451693257494915</v>
      </c>
      <c r="U18" s="25">
        <v>16.0618358261922</v>
      </c>
      <c r="V18" s="25">
        <v>15.8696447060968</v>
      </c>
      <c r="W18" s="25">
        <v>18.9534718051914</v>
      </c>
      <c r="X18" s="26">
        <f t="shared" si="9"/>
        <v>16.961650779160134</v>
      </c>
      <c r="Y18" s="27">
        <f t="shared" si="10"/>
        <v>1.7794187740069265</v>
      </c>
      <c r="Z18" s="27">
        <f t="shared" si="11"/>
        <v>1.7320508075688772</v>
      </c>
      <c r="AA18" s="27">
        <f t="shared" si="12"/>
        <v>4.302652729749464</v>
      </c>
      <c r="AB18" s="27">
        <f t="shared" si="13"/>
        <v>4.420321281507146</v>
      </c>
    </row>
    <row r="19" spans="3:28" ht="15">
      <c r="C19" s="5">
        <v>32</v>
      </c>
      <c r="D19" s="25">
        <v>9.44464370219077</v>
      </c>
      <c r="E19" s="25">
        <v>12.6227779407586</v>
      </c>
      <c r="F19" s="25">
        <v>11.1950624419375</v>
      </c>
      <c r="G19" s="25">
        <f t="shared" si="0"/>
        <v>11.08749469496229</v>
      </c>
      <c r="H19" s="25">
        <f t="shared" si="1"/>
        <v>1.591795346371896</v>
      </c>
      <c r="I19" s="25">
        <v>3</v>
      </c>
      <c r="J19" s="25">
        <f t="shared" si="2"/>
        <v>1.7320508075688772</v>
      </c>
      <c r="K19" s="25">
        <f t="shared" si="3"/>
        <v>4.302652729749464</v>
      </c>
      <c r="L19" s="25">
        <f t="shared" si="4"/>
        <v>3.9542388493111074</v>
      </c>
      <c r="M19" s="25">
        <v>10.1206408076526</v>
      </c>
      <c r="N19" s="25">
        <v>13.9494286208459</v>
      </c>
      <c r="O19" s="25">
        <v>15.9873942264284</v>
      </c>
      <c r="P19" s="25">
        <f t="shared" si="5"/>
        <v>13.352487884975632</v>
      </c>
      <c r="Q19" s="25">
        <f t="shared" si="6"/>
        <v>2.978582313918048</v>
      </c>
      <c r="R19" s="25">
        <f t="shared" si="7"/>
        <v>1.7320508075688772</v>
      </c>
      <c r="S19" s="25">
        <f t="shared" si="14"/>
        <v>4.302652729749464</v>
      </c>
      <c r="T19" s="25">
        <f t="shared" si="8"/>
        <v>7.399208653556386</v>
      </c>
      <c r="U19" s="25">
        <v>15.229217594734</v>
      </c>
      <c r="V19" s="25">
        <v>14.0711426594537</v>
      </c>
      <c r="W19" s="25">
        <v>17.8635726284214</v>
      </c>
      <c r="X19" s="26">
        <f t="shared" si="9"/>
        <v>15.721310960869701</v>
      </c>
      <c r="Y19" s="27">
        <f t="shared" si="10"/>
        <v>1.8895444194771955</v>
      </c>
      <c r="Z19" s="27">
        <f t="shared" si="11"/>
        <v>1.7320508075688772</v>
      </c>
      <c r="AA19" s="27">
        <f t="shared" si="12"/>
        <v>4.302652729749464</v>
      </c>
      <c r="AB19" s="27">
        <f t="shared" si="13"/>
        <v>4.693888550450688</v>
      </c>
    </row>
    <row r="20" spans="3:28" ht="15">
      <c r="C20" s="5">
        <v>32.5</v>
      </c>
      <c r="D20" s="25">
        <v>9.29931094217352</v>
      </c>
      <c r="E20" s="25">
        <v>12.3089327515048</v>
      </c>
      <c r="F20" s="25">
        <v>10.8231638469199</v>
      </c>
      <c r="G20" s="25">
        <f t="shared" si="0"/>
        <v>10.810469180199405</v>
      </c>
      <c r="H20" s="25">
        <f t="shared" si="1"/>
        <v>1.504851063967143</v>
      </c>
      <c r="I20" s="25">
        <v>3</v>
      </c>
      <c r="J20" s="25">
        <f t="shared" si="2"/>
        <v>1.7320508075688772</v>
      </c>
      <c r="K20" s="25">
        <f t="shared" si="3"/>
        <v>4.302652729749464</v>
      </c>
      <c r="L20" s="25">
        <f t="shared" si="4"/>
        <v>3.7382572785683896</v>
      </c>
      <c r="M20" s="25">
        <v>9.50506354844834</v>
      </c>
      <c r="N20" s="25">
        <v>13.0328997050397</v>
      </c>
      <c r="O20" s="25">
        <v>15.3779542250555</v>
      </c>
      <c r="P20" s="25">
        <f t="shared" si="5"/>
        <v>12.638639159514513</v>
      </c>
      <c r="Q20" s="25">
        <f t="shared" si="6"/>
        <v>2.956229398771889</v>
      </c>
      <c r="R20" s="25">
        <f t="shared" si="7"/>
        <v>1.7320508075688772</v>
      </c>
      <c r="S20" s="25">
        <f t="shared" si="14"/>
        <v>4.302652729749464</v>
      </c>
      <c r="T20" s="25">
        <f t="shared" si="8"/>
        <v>7.343680934074256</v>
      </c>
      <c r="U20" s="25">
        <v>14.5798351220188</v>
      </c>
      <c r="V20" s="25">
        <v>13.1444449194535</v>
      </c>
      <c r="W20" s="25">
        <v>17.4562071188782</v>
      </c>
      <c r="X20" s="26">
        <f t="shared" si="9"/>
        <v>15.060162386783498</v>
      </c>
      <c r="Y20" s="27">
        <f t="shared" si="10"/>
        <v>1.9880717950551996</v>
      </c>
      <c r="Z20" s="27">
        <f t="shared" si="11"/>
        <v>1.7320508075688772</v>
      </c>
      <c r="AA20" s="27">
        <f t="shared" si="12"/>
        <v>4.302652729749464</v>
      </c>
      <c r="AB20" s="27">
        <f t="shared" si="13"/>
        <v>4.938644119763797</v>
      </c>
    </row>
    <row r="21" spans="3:28" ht="15">
      <c r="C21" s="5">
        <v>33</v>
      </c>
      <c r="D21" s="25">
        <v>9.6038710420172</v>
      </c>
      <c r="E21" s="25">
        <v>12.5545834887411</v>
      </c>
      <c r="F21" s="25">
        <v>10.5317003843692</v>
      </c>
      <c r="G21" s="25">
        <f t="shared" si="0"/>
        <v>10.8967183050425</v>
      </c>
      <c r="H21" s="25">
        <f t="shared" si="1"/>
        <v>1.508842121503207</v>
      </c>
      <c r="I21" s="25">
        <v>3</v>
      </c>
      <c r="J21" s="25">
        <f t="shared" si="2"/>
        <v>1.7320508075688772</v>
      </c>
      <c r="K21" s="25">
        <f t="shared" si="3"/>
        <v>4.302652729749464</v>
      </c>
      <c r="L21" s="25">
        <f t="shared" si="4"/>
        <v>3.748171615103492</v>
      </c>
      <c r="M21" s="25">
        <v>9.43594167164054</v>
      </c>
      <c r="N21" s="25">
        <v>12.9255848374316</v>
      </c>
      <c r="O21" s="25">
        <v>15.1095558780369</v>
      </c>
      <c r="P21" s="25">
        <f t="shared" si="5"/>
        <v>12.490360795703014</v>
      </c>
      <c r="Q21" s="25">
        <f t="shared" si="6"/>
        <v>2.8617371499894166</v>
      </c>
      <c r="R21" s="25">
        <f t="shared" si="7"/>
        <v>1.7320508075688772</v>
      </c>
      <c r="S21" s="25">
        <f t="shared" si="14"/>
        <v>4.302652729749464</v>
      </c>
      <c r="T21" s="25">
        <f t="shared" si="8"/>
        <v>7.108949175405624</v>
      </c>
      <c r="U21" s="25">
        <v>14.2702615015194</v>
      </c>
      <c r="V21" s="25">
        <v>13.2584425995307</v>
      </c>
      <c r="W21" s="25">
        <v>17.5604984582163</v>
      </c>
      <c r="X21" s="26">
        <f t="shared" si="9"/>
        <v>15.029734186422132</v>
      </c>
      <c r="Y21" s="27">
        <f t="shared" si="10"/>
        <v>2.0384882673625424</v>
      </c>
      <c r="Z21" s="27">
        <f t="shared" si="11"/>
        <v>1.7320508075688772</v>
      </c>
      <c r="AA21" s="27">
        <f t="shared" si="12"/>
        <v>4.302652729749464</v>
      </c>
      <c r="AB21" s="27">
        <f t="shared" si="13"/>
        <v>5.063885579915883</v>
      </c>
    </row>
    <row r="22" spans="3:28" ht="15">
      <c r="C22" s="5">
        <v>33.5</v>
      </c>
      <c r="D22" s="25">
        <v>10.1918214680227</v>
      </c>
      <c r="E22" s="25">
        <v>12.7245098183438</v>
      </c>
      <c r="F22" s="25">
        <v>10.8962837237722</v>
      </c>
      <c r="G22" s="25">
        <f t="shared" si="0"/>
        <v>11.270871670046233</v>
      </c>
      <c r="H22" s="25">
        <f t="shared" si="1"/>
        <v>1.3072355055931584</v>
      </c>
      <c r="I22" s="25">
        <v>3</v>
      </c>
      <c r="J22" s="25">
        <f t="shared" si="2"/>
        <v>1.7320508075688772</v>
      </c>
      <c r="K22" s="25">
        <f t="shared" si="3"/>
        <v>4.302652729749464</v>
      </c>
      <c r="L22" s="25">
        <f t="shared" si="4"/>
        <v>3.247353017582976</v>
      </c>
      <c r="M22" s="25">
        <v>9.60816589869864</v>
      </c>
      <c r="N22" s="25">
        <v>12.7496117833648</v>
      </c>
      <c r="O22" s="25">
        <v>14.8463610654272</v>
      </c>
      <c r="P22" s="25">
        <f t="shared" si="5"/>
        <v>12.401379582496881</v>
      </c>
      <c r="Q22" s="25">
        <f t="shared" si="6"/>
        <v>2.6364031179763727</v>
      </c>
      <c r="R22" s="25">
        <f t="shared" si="7"/>
        <v>1.7320508075688772</v>
      </c>
      <c r="S22" s="25">
        <f t="shared" si="14"/>
        <v>4.302652729749464</v>
      </c>
      <c r="T22" s="25">
        <f t="shared" si="8"/>
        <v>6.549188408741265</v>
      </c>
      <c r="U22" s="25">
        <v>14.4791739078229</v>
      </c>
      <c r="V22" s="25">
        <v>13.151385724323</v>
      </c>
      <c r="W22" s="25">
        <v>17.6436443465723</v>
      </c>
      <c r="X22" s="26">
        <f t="shared" si="9"/>
        <v>15.091401326239401</v>
      </c>
      <c r="Y22" s="27">
        <f t="shared" si="10"/>
        <v>2.1190454414671493</v>
      </c>
      <c r="Z22" s="27">
        <f t="shared" si="11"/>
        <v>1.7320508075688772</v>
      </c>
      <c r="AA22" s="27">
        <f t="shared" si="12"/>
        <v>4.302652729749464</v>
      </c>
      <c r="AB22" s="27">
        <f t="shared" si="13"/>
        <v>5.264000694061174</v>
      </c>
    </row>
    <row r="23" spans="3:28" ht="15">
      <c r="C23" s="5">
        <v>34</v>
      </c>
      <c r="D23" s="25">
        <v>10.6549339202566</v>
      </c>
      <c r="E23" s="25">
        <v>12.5697434704491</v>
      </c>
      <c r="F23" s="25">
        <v>11.4802919523399</v>
      </c>
      <c r="G23" s="25">
        <f t="shared" si="0"/>
        <v>11.568323114348535</v>
      </c>
      <c r="H23" s="25">
        <f t="shared" si="1"/>
        <v>0.9604353270733762</v>
      </c>
      <c r="I23" s="25">
        <v>3</v>
      </c>
      <c r="J23" s="25">
        <f t="shared" si="2"/>
        <v>1.7320508075688772</v>
      </c>
      <c r="K23" s="25">
        <f t="shared" si="3"/>
        <v>4.302652729749464</v>
      </c>
      <c r="L23" s="25">
        <f t="shared" si="4"/>
        <v>2.3858536156802375</v>
      </c>
      <c r="M23" s="25">
        <v>9.93789797193779</v>
      </c>
      <c r="N23" s="25">
        <v>12.6888066551728</v>
      </c>
      <c r="O23" s="25">
        <v>14.5365868961045</v>
      </c>
      <c r="P23" s="25">
        <f t="shared" si="5"/>
        <v>12.387763841071697</v>
      </c>
      <c r="Q23" s="25">
        <f t="shared" si="6"/>
        <v>2.3140775780545404</v>
      </c>
      <c r="R23" s="25">
        <f t="shared" si="7"/>
        <v>1.7320508075688772</v>
      </c>
      <c r="S23" s="25">
        <f t="shared" si="14"/>
        <v>4.302652729749464</v>
      </c>
      <c r="T23" s="25">
        <f t="shared" si="8"/>
        <v>5.748487379561154</v>
      </c>
      <c r="U23" s="25">
        <v>14.7346088050346</v>
      </c>
      <c r="V23" s="25">
        <v>13.0641851676489</v>
      </c>
      <c r="W23" s="25">
        <v>17.8455376125021</v>
      </c>
      <c r="X23" s="26">
        <f t="shared" si="9"/>
        <v>15.214777195061865</v>
      </c>
      <c r="Y23" s="27">
        <f t="shared" si="10"/>
        <v>2.127603392695215</v>
      </c>
      <c r="Z23" s="27">
        <f t="shared" si="11"/>
        <v>1.7320508075688772</v>
      </c>
      <c r="AA23" s="27">
        <f t="shared" si="12"/>
        <v>4.302652729749464</v>
      </c>
      <c r="AB23" s="27">
        <f t="shared" si="13"/>
        <v>5.285259823442133</v>
      </c>
    </row>
    <row r="24" spans="3:28" ht="15">
      <c r="C24" s="5">
        <v>34.5</v>
      </c>
      <c r="D24" s="25">
        <v>10.8103198836329</v>
      </c>
      <c r="E24" s="25">
        <v>12.6940302178455</v>
      </c>
      <c r="F24" s="25">
        <v>11.6610665296398</v>
      </c>
      <c r="G24" s="25">
        <f t="shared" si="0"/>
        <v>11.721805543706068</v>
      </c>
      <c r="H24" s="25">
        <f t="shared" si="1"/>
        <v>0.9433228909960483</v>
      </c>
      <c r="I24" s="25">
        <v>3</v>
      </c>
      <c r="J24" s="25">
        <f t="shared" si="2"/>
        <v>1.7320508075688772</v>
      </c>
      <c r="K24" s="25">
        <f t="shared" si="3"/>
        <v>4.302652729749464</v>
      </c>
      <c r="L24" s="25">
        <f t="shared" si="4"/>
        <v>2.3433439678806303</v>
      </c>
      <c r="M24" s="25">
        <v>10.1226203519141</v>
      </c>
      <c r="N24" s="25">
        <v>13.0381979791712</v>
      </c>
      <c r="O24" s="25">
        <v>14.2871118514413</v>
      </c>
      <c r="P24" s="25">
        <f t="shared" si="5"/>
        <v>12.482643394175533</v>
      </c>
      <c r="Q24" s="25">
        <f t="shared" si="6"/>
        <v>2.1371073990538787</v>
      </c>
      <c r="R24" s="25">
        <f t="shared" si="7"/>
        <v>1.7320508075688772</v>
      </c>
      <c r="S24" s="25">
        <f t="shared" si="14"/>
        <v>4.302652729749464</v>
      </c>
      <c r="T24" s="25">
        <f t="shared" si="8"/>
        <v>5.308869084050404</v>
      </c>
      <c r="U24" s="25">
        <v>14.5595740188784</v>
      </c>
      <c r="V24" s="25">
        <v>13.153167682116</v>
      </c>
      <c r="W24" s="25">
        <v>17.7019912577258</v>
      </c>
      <c r="X24" s="26">
        <f t="shared" si="9"/>
        <v>15.1382443195734</v>
      </c>
      <c r="Y24" s="27">
        <f t="shared" si="10"/>
        <v>2.063257683117558</v>
      </c>
      <c r="Z24" s="27">
        <f t="shared" si="11"/>
        <v>1.7320508075688772</v>
      </c>
      <c r="AA24" s="27">
        <f t="shared" si="12"/>
        <v>4.302652729749464</v>
      </c>
      <c r="AB24" s="27">
        <f t="shared" si="13"/>
        <v>5.125416219690941</v>
      </c>
    </row>
    <row r="25" spans="3:28" ht="15">
      <c r="C25" s="5">
        <v>35</v>
      </c>
      <c r="D25" s="25">
        <v>11.0914752729041</v>
      </c>
      <c r="E25" s="25">
        <v>13.112376577605</v>
      </c>
      <c r="F25" s="25">
        <v>12.2056586256551</v>
      </c>
      <c r="G25" s="25">
        <f t="shared" si="0"/>
        <v>12.136503492054734</v>
      </c>
      <c r="H25" s="25">
        <f t="shared" si="1"/>
        <v>1.0122239600073262</v>
      </c>
      <c r="I25" s="25">
        <v>3</v>
      </c>
      <c r="J25" s="25">
        <f t="shared" si="2"/>
        <v>1.7320508075688772</v>
      </c>
      <c r="K25" s="25">
        <f t="shared" si="3"/>
        <v>4.302652729749464</v>
      </c>
      <c r="L25" s="25">
        <f t="shared" si="4"/>
        <v>2.514503711791458</v>
      </c>
      <c r="M25" s="25">
        <v>10.1659642793735</v>
      </c>
      <c r="N25" s="25">
        <v>13.4843982007621</v>
      </c>
      <c r="O25" s="25">
        <v>14.3034753834891</v>
      </c>
      <c r="P25" s="25">
        <f t="shared" si="5"/>
        <v>12.6512792878749</v>
      </c>
      <c r="Q25" s="25">
        <f t="shared" si="6"/>
        <v>2.190962089226503</v>
      </c>
      <c r="R25" s="25">
        <f t="shared" si="7"/>
        <v>1.7320508075688772</v>
      </c>
      <c r="S25" s="25">
        <f t="shared" si="14"/>
        <v>4.302652729749464</v>
      </c>
      <c r="T25" s="25">
        <f t="shared" si="8"/>
        <v>5.442651550862849</v>
      </c>
      <c r="U25" s="25">
        <v>14.8878177059406</v>
      </c>
      <c r="V25" s="25">
        <v>13.1674571676321</v>
      </c>
      <c r="W25" s="25">
        <v>17.6894014455564</v>
      </c>
      <c r="X25" s="26">
        <f t="shared" si="9"/>
        <v>15.2482254397097</v>
      </c>
      <c r="Y25" s="27">
        <f t="shared" si="10"/>
        <v>2.188426128730678</v>
      </c>
      <c r="Z25" s="27">
        <f t="shared" si="11"/>
        <v>1.7320508075688772</v>
      </c>
      <c r="AA25" s="27">
        <f t="shared" si="12"/>
        <v>4.302652729749464</v>
      </c>
      <c r="AB25" s="27">
        <f t="shared" si="13"/>
        <v>5.436351875759662</v>
      </c>
    </row>
    <row r="26" spans="3:28" ht="15">
      <c r="C26" s="5">
        <v>35.5</v>
      </c>
      <c r="D26" s="25">
        <v>11.3185727327439</v>
      </c>
      <c r="E26" s="25">
        <v>13.5098444061778</v>
      </c>
      <c r="F26" s="25">
        <v>13.2092956125248</v>
      </c>
      <c r="G26" s="25">
        <f t="shared" si="0"/>
        <v>12.6792375838155</v>
      </c>
      <c r="H26" s="25">
        <f t="shared" si="1"/>
        <v>1.1879137266855038</v>
      </c>
      <c r="I26" s="25">
        <v>3</v>
      </c>
      <c r="J26" s="25">
        <f t="shared" si="2"/>
        <v>1.7320508075688772</v>
      </c>
      <c r="K26" s="25">
        <f t="shared" si="3"/>
        <v>4.302652729749464</v>
      </c>
      <c r="L26" s="25">
        <f t="shared" si="4"/>
        <v>2.9509412867653353</v>
      </c>
      <c r="M26" s="25">
        <v>9.96854740658557</v>
      </c>
      <c r="N26" s="25">
        <v>13.8056905692649</v>
      </c>
      <c r="O26" s="25">
        <v>14.5646517470392</v>
      </c>
      <c r="P26" s="25">
        <f t="shared" si="5"/>
        <v>12.77962990762989</v>
      </c>
      <c r="Q26" s="25">
        <f t="shared" si="6"/>
        <v>2.4638677192780385</v>
      </c>
      <c r="R26" s="25">
        <f t="shared" si="7"/>
        <v>1.7320508075688772</v>
      </c>
      <c r="S26" s="25">
        <f t="shared" si="14"/>
        <v>4.302652729749464</v>
      </c>
      <c r="T26" s="25">
        <f t="shared" si="8"/>
        <v>6.120586718222854</v>
      </c>
      <c r="U26" s="25">
        <v>15.3701814407615</v>
      </c>
      <c r="V26" s="25">
        <v>12.8277042376917</v>
      </c>
      <c r="W26" s="25">
        <v>18.0214859318664</v>
      </c>
      <c r="X26" s="26">
        <f t="shared" si="9"/>
        <v>15.406457203439865</v>
      </c>
      <c r="Y26" s="27">
        <f t="shared" si="10"/>
        <v>2.4928807679742744</v>
      </c>
      <c r="Z26" s="27">
        <f t="shared" si="11"/>
        <v>1.7320508075688772</v>
      </c>
      <c r="AA26" s="27">
        <f t="shared" si="12"/>
        <v>4.302652729749464</v>
      </c>
      <c r="AB26" s="27">
        <f t="shared" si="13"/>
        <v>6.192659126622022</v>
      </c>
    </row>
    <row r="27" spans="3:28" ht="15">
      <c r="C27" s="5">
        <v>36</v>
      </c>
      <c r="D27" s="25">
        <v>11.242089411758</v>
      </c>
      <c r="E27" s="25">
        <v>14.2247591039567</v>
      </c>
      <c r="F27" s="25">
        <v>13.5598886854431</v>
      </c>
      <c r="G27" s="25">
        <f t="shared" si="0"/>
        <v>13.008912400385933</v>
      </c>
      <c r="H27" s="25">
        <f t="shared" si="1"/>
        <v>1.5658099415994646</v>
      </c>
      <c r="I27" s="25">
        <v>3</v>
      </c>
      <c r="J27" s="25">
        <f t="shared" si="2"/>
        <v>1.7320508075688772</v>
      </c>
      <c r="K27" s="25">
        <f t="shared" si="3"/>
        <v>4.302652729749464</v>
      </c>
      <c r="L27" s="25">
        <f t="shared" si="4"/>
        <v>3.889687525360814</v>
      </c>
      <c r="M27" s="25">
        <v>9.93380546010349</v>
      </c>
      <c r="N27" s="25">
        <v>14.2747159442239</v>
      </c>
      <c r="O27" s="25">
        <v>14.7484857225597</v>
      </c>
      <c r="P27" s="25">
        <f t="shared" si="5"/>
        <v>12.985669042295697</v>
      </c>
      <c r="Q27" s="25">
        <f t="shared" si="6"/>
        <v>2.653585865192484</v>
      </c>
      <c r="R27" s="25">
        <f t="shared" si="7"/>
        <v>1.7320508075688772</v>
      </c>
      <c r="S27" s="25">
        <f t="shared" si="14"/>
        <v>4.302652729749464</v>
      </c>
      <c r="T27" s="25">
        <f t="shared" si="8"/>
        <v>6.5918727190922795</v>
      </c>
      <c r="U27" s="25">
        <v>15.2097914391868</v>
      </c>
      <c r="V27" s="25">
        <v>12.6726229127191</v>
      </c>
      <c r="W27" s="25">
        <v>18.5813655688295</v>
      </c>
      <c r="X27" s="26">
        <f t="shared" si="9"/>
        <v>15.487926640245135</v>
      </c>
      <c r="Y27" s="27">
        <f t="shared" si="10"/>
        <v>2.7264011404695845</v>
      </c>
      <c r="Z27" s="27">
        <f t="shared" si="11"/>
        <v>1.7320508075688772</v>
      </c>
      <c r="AA27" s="27">
        <f t="shared" si="12"/>
        <v>4.302652729749464</v>
      </c>
      <c r="AB27" s="27">
        <f t="shared" si="13"/>
        <v>6.772755890399607</v>
      </c>
    </row>
    <row r="28" spans="3:28" ht="15">
      <c r="C28" s="5">
        <v>36.5</v>
      </c>
      <c r="D28" s="25">
        <v>11.3481049992912</v>
      </c>
      <c r="E28" s="25">
        <v>15.0778100802488</v>
      </c>
      <c r="F28" s="25">
        <v>13.4740994535679</v>
      </c>
      <c r="G28" s="25">
        <f t="shared" si="0"/>
        <v>13.3000048443693</v>
      </c>
      <c r="H28" s="25">
        <f t="shared" si="1"/>
        <v>1.8709373846936321</v>
      </c>
      <c r="I28" s="25">
        <v>3</v>
      </c>
      <c r="J28" s="25">
        <f t="shared" si="2"/>
        <v>1.7320508075688772</v>
      </c>
      <c r="K28" s="25">
        <f t="shared" si="3"/>
        <v>4.302652729749464</v>
      </c>
      <c r="L28" s="25">
        <f t="shared" si="4"/>
        <v>4.647666113640988</v>
      </c>
      <c r="M28" s="25">
        <v>9.90333600209954</v>
      </c>
      <c r="N28" s="25">
        <v>14.6029390370869</v>
      </c>
      <c r="O28" s="25">
        <v>14.4859748939463</v>
      </c>
      <c r="P28" s="25">
        <f t="shared" si="5"/>
        <v>12.99741664437758</v>
      </c>
      <c r="Q28" s="25">
        <f t="shared" si="6"/>
        <v>2.6801905563569375</v>
      </c>
      <c r="R28" s="25">
        <f t="shared" si="7"/>
        <v>1.7320508075688772</v>
      </c>
      <c r="S28" s="25">
        <f t="shared" si="14"/>
        <v>4.302652729749464</v>
      </c>
      <c r="T28" s="25">
        <f t="shared" si="8"/>
        <v>6.65796243572337</v>
      </c>
      <c r="U28" s="25">
        <v>15.305921921239</v>
      </c>
      <c r="V28" s="25">
        <v>12.6429101529733</v>
      </c>
      <c r="W28" s="25">
        <v>18.8773667013363</v>
      </c>
      <c r="X28" s="26">
        <f t="shared" si="9"/>
        <v>15.608732925182865</v>
      </c>
      <c r="Y28" s="27">
        <f t="shared" si="10"/>
        <v>2.8575977447601084</v>
      </c>
      <c r="Z28" s="27">
        <f t="shared" si="11"/>
        <v>1.7320508075688772</v>
      </c>
      <c r="AA28" s="27">
        <f t="shared" si="12"/>
        <v>4.302652729749464</v>
      </c>
      <c r="AB28" s="27">
        <f t="shared" si="13"/>
        <v>7.098666322771282</v>
      </c>
    </row>
    <row r="29" spans="3:28" ht="15">
      <c r="C29" s="5">
        <v>37</v>
      </c>
      <c r="D29" s="25">
        <v>11.8970213729169</v>
      </c>
      <c r="E29" s="25">
        <v>15.7506001813499</v>
      </c>
      <c r="F29" s="25">
        <v>13.8172982055244</v>
      </c>
      <c r="G29" s="25">
        <f t="shared" si="0"/>
        <v>13.8216399199304</v>
      </c>
      <c r="H29" s="25">
        <f t="shared" si="1"/>
        <v>1.9267930729748663</v>
      </c>
      <c r="I29" s="25">
        <v>3</v>
      </c>
      <c r="J29" s="25">
        <f t="shared" si="2"/>
        <v>1.7320508075688772</v>
      </c>
      <c r="K29" s="25">
        <f t="shared" si="3"/>
        <v>4.302652729749464</v>
      </c>
      <c r="L29" s="25">
        <f t="shared" si="4"/>
        <v>4.7864193353161735</v>
      </c>
      <c r="M29" s="25">
        <v>9.81563458538278</v>
      </c>
      <c r="N29" s="25">
        <v>14.7799314466555</v>
      </c>
      <c r="O29" s="25">
        <v>14.3607489349799</v>
      </c>
      <c r="P29" s="25">
        <f t="shared" si="5"/>
        <v>12.985438322339393</v>
      </c>
      <c r="Q29" s="25">
        <f t="shared" si="6"/>
        <v>2.7531201013834714</v>
      </c>
      <c r="R29" s="25">
        <f t="shared" si="7"/>
        <v>1.7320508075688772</v>
      </c>
      <c r="S29" s="25">
        <f t="shared" si="14"/>
        <v>4.302652729749464</v>
      </c>
      <c r="T29" s="25">
        <f t="shared" si="8"/>
        <v>6.839129468824575</v>
      </c>
      <c r="U29" s="25">
        <v>15.7794261232153</v>
      </c>
      <c r="V29" s="25">
        <v>12.5727585020529</v>
      </c>
      <c r="W29" s="25">
        <v>19.0833795554404</v>
      </c>
      <c r="X29" s="26">
        <f t="shared" si="9"/>
        <v>15.811854726902865</v>
      </c>
      <c r="Y29" s="27">
        <f t="shared" si="10"/>
        <v>3.0379491736889994</v>
      </c>
      <c r="Z29" s="27">
        <f t="shared" si="11"/>
        <v>1.7320508075688772</v>
      </c>
      <c r="AA29" s="27">
        <f t="shared" si="12"/>
        <v>4.302652729749464</v>
      </c>
      <c r="AB29" s="27">
        <f t="shared" si="13"/>
        <v>7.5466841087416</v>
      </c>
    </row>
    <row r="30" spans="3:28" ht="15">
      <c r="C30" s="5">
        <v>37.5</v>
      </c>
      <c r="D30" s="25">
        <v>12.1994564789242</v>
      </c>
      <c r="E30" s="25">
        <v>16.3007662675534</v>
      </c>
      <c r="F30" s="25">
        <v>14.0789237514881</v>
      </c>
      <c r="G30" s="25">
        <f t="shared" si="0"/>
        <v>14.193048832655231</v>
      </c>
      <c r="H30" s="25">
        <f t="shared" si="1"/>
        <v>2.0530352885885876</v>
      </c>
      <c r="I30" s="25">
        <v>3</v>
      </c>
      <c r="J30" s="25">
        <f t="shared" si="2"/>
        <v>1.7320508075688772</v>
      </c>
      <c r="K30" s="25">
        <f t="shared" si="3"/>
        <v>4.302652729749464</v>
      </c>
      <c r="L30" s="25">
        <f t="shared" si="4"/>
        <v>5.100022383937135</v>
      </c>
      <c r="M30" s="25">
        <v>9.9088002173213</v>
      </c>
      <c r="N30" s="25">
        <v>15.1147907775936</v>
      </c>
      <c r="O30" s="25">
        <v>14.5670786677817</v>
      </c>
      <c r="P30" s="25">
        <f t="shared" si="5"/>
        <v>13.196889887565533</v>
      </c>
      <c r="Q30" s="25">
        <f t="shared" si="6"/>
        <v>2.860707499637773</v>
      </c>
      <c r="R30" s="25">
        <f t="shared" si="7"/>
        <v>1.7320508075688772</v>
      </c>
      <c r="S30" s="25">
        <f t="shared" si="14"/>
        <v>4.302652729749464</v>
      </c>
      <c r="T30" s="25">
        <f t="shared" si="8"/>
        <v>7.106391382137188</v>
      </c>
      <c r="U30" s="25">
        <v>16.1222346281229</v>
      </c>
      <c r="V30" s="25">
        <v>12.2297253013469</v>
      </c>
      <c r="W30" s="25">
        <v>19.2800604357044</v>
      </c>
      <c r="X30" s="26">
        <f t="shared" si="9"/>
        <v>15.877340121724734</v>
      </c>
      <c r="Y30" s="27">
        <f t="shared" si="10"/>
        <v>3.2192996615930713</v>
      </c>
      <c r="Z30" s="27">
        <f t="shared" si="11"/>
        <v>1.7320508075688772</v>
      </c>
      <c r="AA30" s="27">
        <f t="shared" si="12"/>
        <v>4.302652729749464</v>
      </c>
      <c r="AB30" s="27">
        <f t="shared" si="13"/>
        <v>7.997183694788428</v>
      </c>
    </row>
    <row r="31" spans="3:28" ht="15">
      <c r="C31" s="5">
        <v>38</v>
      </c>
      <c r="D31" s="25">
        <v>12.3090974816882</v>
      </c>
      <c r="E31" s="25">
        <v>16.5761228652425</v>
      </c>
      <c r="F31" s="25">
        <v>13.7824844988277</v>
      </c>
      <c r="G31" s="25">
        <f t="shared" si="0"/>
        <v>14.222568281919466</v>
      </c>
      <c r="H31" s="25">
        <f t="shared" si="1"/>
        <v>2.1672867157068625</v>
      </c>
      <c r="I31" s="25">
        <v>3</v>
      </c>
      <c r="J31" s="25">
        <f t="shared" si="2"/>
        <v>1.7320508075688772</v>
      </c>
      <c r="K31" s="25">
        <f t="shared" si="3"/>
        <v>4.302652729749464</v>
      </c>
      <c r="L31" s="25">
        <f t="shared" si="4"/>
        <v>5.383838662662935</v>
      </c>
      <c r="M31" s="25">
        <v>10.3971144477396</v>
      </c>
      <c r="N31" s="25">
        <v>15.3339761695613</v>
      </c>
      <c r="O31" s="25">
        <v>14.5215128213695</v>
      </c>
      <c r="P31" s="25">
        <f t="shared" si="5"/>
        <v>13.4175344795568</v>
      </c>
      <c r="Q31" s="25">
        <f t="shared" si="6"/>
        <v>2.6471167427015234</v>
      </c>
      <c r="R31" s="25">
        <f t="shared" si="7"/>
        <v>1.7320508075688772</v>
      </c>
      <c r="S31" s="25">
        <f t="shared" si="14"/>
        <v>4.302652729749464</v>
      </c>
      <c r="T31" s="25">
        <f t="shared" si="8"/>
        <v>6.575802527950552</v>
      </c>
      <c r="U31" s="25">
        <v>16.5294608299262</v>
      </c>
      <c r="V31" s="25">
        <v>11.7761327484444</v>
      </c>
      <c r="W31" s="25">
        <v>18.983829718027</v>
      </c>
      <c r="X31" s="26">
        <f t="shared" si="9"/>
        <v>15.763141098799201</v>
      </c>
      <c r="Y31" s="27">
        <f t="shared" si="10"/>
        <v>3.3705560669958774</v>
      </c>
      <c r="Z31" s="27">
        <f t="shared" si="11"/>
        <v>1.7320508075688772</v>
      </c>
      <c r="AA31" s="27">
        <f t="shared" si="12"/>
        <v>4.302652729749464</v>
      </c>
      <c r="AB31" s="27">
        <f t="shared" si="13"/>
        <v>8.372925435593334</v>
      </c>
    </row>
    <row r="32" spans="3:28" ht="15">
      <c r="C32" s="5">
        <v>38.5</v>
      </c>
      <c r="D32" s="25">
        <v>12.6056920087915</v>
      </c>
      <c r="E32" s="25">
        <v>16.5251822498385</v>
      </c>
      <c r="F32" s="25">
        <v>13.915619799999</v>
      </c>
      <c r="G32" s="25">
        <f t="shared" si="0"/>
        <v>14.348831352876333</v>
      </c>
      <c r="H32" s="25">
        <f t="shared" si="1"/>
        <v>1.9953333367072998</v>
      </c>
      <c r="I32" s="25">
        <v>3</v>
      </c>
      <c r="J32" s="25">
        <f t="shared" si="2"/>
        <v>1.7320508075688772</v>
      </c>
      <c r="K32" s="25">
        <f t="shared" si="3"/>
        <v>4.302652729749464</v>
      </c>
      <c r="L32" s="25">
        <f t="shared" si="4"/>
        <v>4.956682789227225</v>
      </c>
      <c r="M32" s="25">
        <v>10.5641043492539</v>
      </c>
      <c r="N32" s="25">
        <v>15.3378227206948</v>
      </c>
      <c r="O32" s="25">
        <v>14.5258468050644</v>
      </c>
      <c r="P32" s="25">
        <f t="shared" si="5"/>
        <v>13.475924625004367</v>
      </c>
      <c r="Q32" s="25">
        <f t="shared" si="6"/>
        <v>2.5541826893537904</v>
      </c>
      <c r="R32" s="25">
        <f t="shared" si="7"/>
        <v>1.7320508075688772</v>
      </c>
      <c r="S32" s="25">
        <f t="shared" si="14"/>
        <v>4.302652729749464</v>
      </c>
      <c r="T32" s="25">
        <f t="shared" si="8"/>
        <v>6.344941541323632</v>
      </c>
      <c r="U32" s="25">
        <v>17.0162898308517</v>
      </c>
      <c r="V32" s="25">
        <v>11.2352477975805</v>
      </c>
      <c r="W32" s="25">
        <v>18.5756722865615</v>
      </c>
      <c r="X32" s="26">
        <f t="shared" si="9"/>
        <v>15.609069971664567</v>
      </c>
      <c r="Y32" s="27">
        <f t="shared" si="10"/>
        <v>3.640328081985362</v>
      </c>
      <c r="Z32" s="27">
        <f t="shared" si="11"/>
        <v>1.7320508075688772</v>
      </c>
      <c r="AA32" s="27">
        <f t="shared" si="12"/>
        <v>4.302652729749464</v>
      </c>
      <c r="AB32" s="27">
        <f t="shared" si="13"/>
        <v>9.043076271603589</v>
      </c>
    </row>
    <row r="33" spans="3:28" ht="15">
      <c r="C33" s="5">
        <v>39</v>
      </c>
      <c r="D33" s="25">
        <v>12.9448116799969</v>
      </c>
      <c r="E33" s="25">
        <v>16.7009130995601</v>
      </c>
      <c r="F33" s="25">
        <v>14.6938906693625</v>
      </c>
      <c r="G33" s="25">
        <f t="shared" si="0"/>
        <v>14.779871816306501</v>
      </c>
      <c r="H33" s="25">
        <f t="shared" si="1"/>
        <v>1.8795262798730639</v>
      </c>
      <c r="I33" s="25">
        <v>3</v>
      </c>
      <c r="J33" s="25">
        <f t="shared" si="2"/>
        <v>1.7320508075688772</v>
      </c>
      <c r="K33" s="25">
        <f t="shared" si="3"/>
        <v>4.302652729749464</v>
      </c>
      <c r="L33" s="25">
        <f t="shared" si="4"/>
        <v>4.669002112058486</v>
      </c>
      <c r="M33" s="25">
        <v>10.4881545287117</v>
      </c>
      <c r="N33" s="25">
        <v>15.4372020475636</v>
      </c>
      <c r="O33" s="25">
        <v>14.9184827227587</v>
      </c>
      <c r="P33" s="25">
        <f t="shared" si="5"/>
        <v>13.614613099678001</v>
      </c>
      <c r="Q33" s="25">
        <f t="shared" si="6"/>
        <v>2.719986182218203</v>
      </c>
      <c r="R33" s="25">
        <f t="shared" si="7"/>
        <v>1.7320508075688772</v>
      </c>
      <c r="S33" s="25">
        <f t="shared" si="14"/>
        <v>4.302652729749464</v>
      </c>
      <c r="T33" s="25">
        <f t="shared" si="8"/>
        <v>6.756820250688047</v>
      </c>
      <c r="U33" s="25">
        <v>17.2578315254624</v>
      </c>
      <c r="V33" s="25">
        <v>10.7679409606129</v>
      </c>
      <c r="W33" s="25">
        <v>18.8018243541889</v>
      </c>
      <c r="X33" s="26">
        <f t="shared" si="9"/>
        <v>15.609198946754733</v>
      </c>
      <c r="Y33" s="27">
        <f t="shared" si="10"/>
        <v>3.951083487618885</v>
      </c>
      <c r="Z33" s="27">
        <f t="shared" si="11"/>
        <v>1.7320508075688772</v>
      </c>
      <c r="AA33" s="27">
        <f t="shared" si="12"/>
        <v>4.302652729749464</v>
      </c>
      <c r="AB33" s="27">
        <f t="shared" si="13"/>
        <v>9.815035493868095</v>
      </c>
    </row>
    <row r="34" spans="3:28" ht="15">
      <c r="C34" s="5">
        <v>39.5</v>
      </c>
      <c r="D34" s="25">
        <v>12.8689895003746</v>
      </c>
      <c r="E34" s="25">
        <v>16.6725448827186</v>
      </c>
      <c r="F34" s="25">
        <v>15.0924199836705</v>
      </c>
      <c r="G34" s="25">
        <f t="shared" si="0"/>
        <v>14.877984788921234</v>
      </c>
      <c r="H34" s="25">
        <f t="shared" si="1"/>
        <v>1.9108231802549966</v>
      </c>
      <c r="I34" s="25">
        <v>3</v>
      </c>
      <c r="J34" s="25">
        <f t="shared" si="2"/>
        <v>1.7320508075688772</v>
      </c>
      <c r="K34" s="25">
        <f t="shared" si="3"/>
        <v>4.302652729749464</v>
      </c>
      <c r="L34" s="25">
        <f t="shared" si="4"/>
        <v>4.7467479225581375</v>
      </c>
      <c r="M34" s="25">
        <v>10.523860722604</v>
      </c>
      <c r="N34" s="25">
        <v>15.4453837508387</v>
      </c>
      <c r="O34" s="25">
        <v>15.0690804219408</v>
      </c>
      <c r="P34" s="25">
        <f t="shared" si="5"/>
        <v>13.679441631794498</v>
      </c>
      <c r="Q34" s="25">
        <f t="shared" si="6"/>
        <v>2.73928260766768</v>
      </c>
      <c r="R34" s="25">
        <f t="shared" si="7"/>
        <v>1.7320508075688772</v>
      </c>
      <c r="S34" s="25">
        <f t="shared" si="14"/>
        <v>4.302652729749464</v>
      </c>
      <c r="T34" s="25">
        <f t="shared" si="8"/>
        <v>6.8047552288490705</v>
      </c>
      <c r="U34" s="25">
        <v>17.2787031466395</v>
      </c>
      <c r="V34" s="25">
        <v>10.5292226710568</v>
      </c>
      <c r="W34" s="25">
        <v>19.2314566210124</v>
      </c>
      <c r="X34" s="26">
        <f t="shared" si="9"/>
        <v>15.679794146236233</v>
      </c>
      <c r="Y34" s="27">
        <f t="shared" si="10"/>
        <v>4.04879588940494</v>
      </c>
      <c r="Z34" s="27">
        <f t="shared" si="11"/>
        <v>1.7320508075688772</v>
      </c>
      <c r="AA34" s="27">
        <f t="shared" si="12"/>
        <v>4.302652729749464</v>
      </c>
      <c r="AB34" s="27">
        <f t="shared" si="13"/>
        <v>10.057766556050534</v>
      </c>
    </row>
    <row r="35" spans="3:28" ht="15">
      <c r="C35" s="5">
        <v>40</v>
      </c>
      <c r="D35" s="25">
        <v>12.7314691378992</v>
      </c>
      <c r="E35" s="25">
        <v>16.6730292183794</v>
      </c>
      <c r="F35" s="25">
        <v>15.0035410098424</v>
      </c>
      <c r="G35" s="25">
        <f t="shared" si="0"/>
        <v>14.802679788707001</v>
      </c>
      <c r="H35" s="25">
        <f t="shared" si="1"/>
        <v>1.9784420359529709</v>
      </c>
      <c r="I35" s="25">
        <v>3</v>
      </c>
      <c r="J35" s="25">
        <f t="shared" si="2"/>
        <v>1.7320508075688772</v>
      </c>
      <c r="K35" s="25">
        <f t="shared" si="3"/>
        <v>4.302652729749464</v>
      </c>
      <c r="L35" s="25">
        <f t="shared" si="4"/>
        <v>4.914722472022879</v>
      </c>
      <c r="M35" s="25">
        <v>10.6392258365149</v>
      </c>
      <c r="N35" s="25">
        <v>15.4692351877995</v>
      </c>
      <c r="O35" s="25">
        <v>14.6266552761435</v>
      </c>
      <c r="P35" s="25">
        <f t="shared" si="5"/>
        <v>13.578372100152635</v>
      </c>
      <c r="Q35" s="25">
        <f t="shared" si="6"/>
        <v>2.5800040302629914</v>
      </c>
      <c r="R35" s="25">
        <f t="shared" si="7"/>
        <v>1.7320508075688772</v>
      </c>
      <c r="S35" s="25">
        <f t="shared" si="14"/>
        <v>4.302652729749464</v>
      </c>
      <c r="T35" s="25">
        <f t="shared" si="8"/>
        <v>6.40908530804414</v>
      </c>
      <c r="U35" s="25">
        <v>17.1429590885037</v>
      </c>
      <c r="V35" s="25">
        <v>10.6966118473003</v>
      </c>
      <c r="W35" s="25">
        <v>19.3259196231453</v>
      </c>
      <c r="X35" s="26">
        <f t="shared" si="9"/>
        <v>15.721830186316433</v>
      </c>
      <c r="Y35" s="27">
        <f t="shared" si="10"/>
        <v>4.045547481833755</v>
      </c>
      <c r="Z35" s="27">
        <f t="shared" si="11"/>
        <v>1.7320508075688772</v>
      </c>
      <c r="AA35" s="27">
        <f t="shared" si="12"/>
        <v>4.302652729749464</v>
      </c>
      <c r="AB35" s="27">
        <f t="shared" si="13"/>
        <v>10.049697064299817</v>
      </c>
    </row>
    <row r="36" spans="3:28" ht="15">
      <c r="C36" s="5">
        <v>40.5</v>
      </c>
      <c r="D36" s="25">
        <v>13.0562996220638</v>
      </c>
      <c r="E36" s="25">
        <v>17.0689224307228</v>
      </c>
      <c r="F36" s="25">
        <v>15.0791913759346</v>
      </c>
      <c r="G36" s="25">
        <f t="shared" si="0"/>
        <v>15.068137809573734</v>
      </c>
      <c r="H36" s="25">
        <f t="shared" si="1"/>
        <v>2.006334241132203</v>
      </c>
      <c r="I36" s="25">
        <v>3</v>
      </c>
      <c r="J36" s="25">
        <f t="shared" si="2"/>
        <v>1.7320508075688772</v>
      </c>
      <c r="K36" s="25">
        <f t="shared" si="3"/>
        <v>4.302652729749464</v>
      </c>
      <c r="L36" s="25">
        <f t="shared" si="4"/>
        <v>4.984010550772488</v>
      </c>
      <c r="M36" s="25">
        <v>10.7031119410273</v>
      </c>
      <c r="N36" s="25">
        <v>15.7269376152892</v>
      </c>
      <c r="O36" s="25">
        <v>14.4199293571885</v>
      </c>
      <c r="P36" s="25">
        <f t="shared" si="5"/>
        <v>13.616659637835</v>
      </c>
      <c r="Q36" s="25">
        <f t="shared" si="6"/>
        <v>2.6064607771585644</v>
      </c>
      <c r="R36" s="25">
        <f t="shared" si="7"/>
        <v>1.7320508075688772</v>
      </c>
      <c r="S36" s="25">
        <f t="shared" si="14"/>
        <v>4.302652729749464</v>
      </c>
      <c r="T36" s="25">
        <f t="shared" si="8"/>
        <v>6.474807510737666</v>
      </c>
      <c r="U36" s="25">
        <v>16.8217351799264</v>
      </c>
      <c r="V36" s="25">
        <v>10.8902615904291</v>
      </c>
      <c r="W36" s="25">
        <v>19.8501176129279</v>
      </c>
      <c r="X36" s="26">
        <f t="shared" si="9"/>
        <v>15.854038127761134</v>
      </c>
      <c r="Y36" s="27">
        <f t="shared" si="10"/>
        <v>4.210198847246534</v>
      </c>
      <c r="Z36" s="27">
        <f t="shared" si="11"/>
        <v>1.7320508075688772</v>
      </c>
      <c r="AA36" s="27">
        <f t="shared" si="12"/>
        <v>4.302652729749464</v>
      </c>
      <c r="AB36" s="27">
        <f t="shared" si="13"/>
        <v>10.458713730412887</v>
      </c>
    </row>
    <row r="37" spans="3:28" ht="15">
      <c r="C37" s="5">
        <v>41</v>
      </c>
      <c r="D37" s="25">
        <v>13.2857760238724</v>
      </c>
      <c r="E37" s="25">
        <v>17.191321087607</v>
      </c>
      <c r="F37" s="25">
        <v>15.2115240120133</v>
      </c>
      <c r="G37" s="25">
        <f t="shared" si="0"/>
        <v>15.229540374497567</v>
      </c>
      <c r="H37" s="25">
        <f t="shared" si="1"/>
        <v>1.9528348632701338</v>
      </c>
      <c r="I37" s="25">
        <v>3</v>
      </c>
      <c r="J37" s="25">
        <f t="shared" si="2"/>
        <v>1.7320508075688772</v>
      </c>
      <c r="K37" s="25">
        <f t="shared" si="3"/>
        <v>4.302652729749464</v>
      </c>
      <c r="L37" s="25">
        <f t="shared" si="4"/>
        <v>4.851110728670141</v>
      </c>
      <c r="M37" s="25">
        <v>10.5944122622294</v>
      </c>
      <c r="N37" s="25">
        <v>15.9268953902815</v>
      </c>
      <c r="O37" s="25">
        <v>14.108626128977</v>
      </c>
      <c r="P37" s="25">
        <f t="shared" si="5"/>
        <v>13.543311260495967</v>
      </c>
      <c r="Q37" s="25">
        <f t="shared" si="6"/>
        <v>2.710817174420724</v>
      </c>
      <c r="R37" s="25">
        <f t="shared" si="7"/>
        <v>1.7320508075688772</v>
      </c>
      <c r="S37" s="25">
        <f t="shared" si="14"/>
        <v>4.302652729749464</v>
      </c>
      <c r="T37" s="25">
        <f t="shared" si="8"/>
        <v>6.734043172638996</v>
      </c>
      <c r="U37" s="25">
        <v>16.4488920013515</v>
      </c>
      <c r="V37" s="25">
        <v>10.5882196379082</v>
      </c>
      <c r="W37" s="25">
        <v>20.2150043418277</v>
      </c>
      <c r="X37" s="26">
        <f t="shared" si="9"/>
        <v>15.750705327029133</v>
      </c>
      <c r="Y37" s="27">
        <f t="shared" si="10"/>
        <v>4.413166805856741</v>
      </c>
      <c r="Z37" s="27">
        <f t="shared" si="11"/>
        <v>1.7320508075688772</v>
      </c>
      <c r="AA37" s="27">
        <f t="shared" si="12"/>
        <v>4.302652729749464</v>
      </c>
      <c r="AB37" s="27">
        <f t="shared" si="13"/>
        <v>10.962914090673483</v>
      </c>
    </row>
    <row r="38" spans="3:28" ht="15">
      <c r="C38" s="5">
        <v>41.5</v>
      </c>
      <c r="D38" s="25">
        <v>12.8084633088515</v>
      </c>
      <c r="E38" s="25">
        <v>16.8497328741477</v>
      </c>
      <c r="F38" s="25">
        <v>14.7046525367592</v>
      </c>
      <c r="G38" s="25">
        <f t="shared" si="0"/>
        <v>14.787616239919467</v>
      </c>
      <c r="H38" s="25">
        <f t="shared" si="1"/>
        <v>2.0219117579357513</v>
      </c>
      <c r="I38" s="25">
        <v>3</v>
      </c>
      <c r="J38" s="25">
        <f t="shared" si="2"/>
        <v>1.7320508075688772</v>
      </c>
      <c r="K38" s="25">
        <f t="shared" si="3"/>
        <v>4.302652729749464</v>
      </c>
      <c r="L38" s="25">
        <f t="shared" si="4"/>
        <v>5.022707247719606</v>
      </c>
      <c r="M38" s="25">
        <v>10.5835665672255</v>
      </c>
      <c r="N38" s="25">
        <v>16.0724419489791</v>
      </c>
      <c r="O38" s="25">
        <v>13.3986172952197</v>
      </c>
      <c r="P38" s="25">
        <f t="shared" si="5"/>
        <v>13.351541937141434</v>
      </c>
      <c r="Q38" s="25">
        <f t="shared" si="6"/>
        <v>2.7447404806481863</v>
      </c>
      <c r="R38" s="25">
        <f t="shared" si="7"/>
        <v>1.7320508075688772</v>
      </c>
      <c r="S38" s="25">
        <f t="shared" si="14"/>
        <v>4.302652729749464</v>
      </c>
      <c r="T38" s="25">
        <f t="shared" si="8"/>
        <v>6.81831333694589</v>
      </c>
      <c r="U38" s="25">
        <v>15.9586821829761</v>
      </c>
      <c r="V38" s="25">
        <v>10.0852184508887</v>
      </c>
      <c r="W38" s="25">
        <v>20.0399918904673</v>
      </c>
      <c r="X38" s="26">
        <f t="shared" si="9"/>
        <v>15.3612975081107</v>
      </c>
      <c r="Y38" s="27">
        <f t="shared" si="10"/>
        <v>4.597051364847274</v>
      </c>
      <c r="Z38" s="27">
        <f t="shared" si="11"/>
        <v>1.7320508075688772</v>
      </c>
      <c r="AA38" s="27">
        <f t="shared" si="12"/>
        <v>4.302652729749464</v>
      </c>
      <c r="AB38" s="27">
        <f t="shared" si="13"/>
        <v>11.419708658270443</v>
      </c>
    </row>
    <row r="39" spans="3:28" ht="15">
      <c r="C39" s="5">
        <v>42</v>
      </c>
      <c r="D39" s="25">
        <v>12.4409927306135</v>
      </c>
      <c r="E39" s="25">
        <v>16.5884849029786</v>
      </c>
      <c r="F39" s="25">
        <v>14.006099068501</v>
      </c>
      <c r="G39" s="25">
        <f t="shared" si="0"/>
        <v>14.345192234031034</v>
      </c>
      <c r="H39" s="25">
        <f t="shared" si="1"/>
        <v>2.094435714253207</v>
      </c>
      <c r="I39" s="25">
        <v>3</v>
      </c>
      <c r="J39" s="25">
        <f t="shared" si="2"/>
        <v>1.7320508075688772</v>
      </c>
      <c r="K39" s="25">
        <f t="shared" si="3"/>
        <v>4.302652729749464</v>
      </c>
      <c r="L39" s="25">
        <f t="shared" si="4"/>
        <v>5.202866742613133</v>
      </c>
      <c r="M39" s="25">
        <v>10.4162119343083</v>
      </c>
      <c r="N39" s="25">
        <v>16.0843491938623</v>
      </c>
      <c r="O39" s="25">
        <v>12.8456045725449</v>
      </c>
      <c r="P39" s="25">
        <f t="shared" si="5"/>
        <v>13.115388566905168</v>
      </c>
      <c r="Q39" s="25">
        <f t="shared" si="6"/>
        <v>2.843682920263052</v>
      </c>
      <c r="R39" s="25">
        <f t="shared" si="7"/>
        <v>1.7320508075688772</v>
      </c>
      <c r="S39" s="25">
        <f t="shared" si="14"/>
        <v>4.302652729749464</v>
      </c>
      <c r="T39" s="25">
        <f t="shared" si="8"/>
        <v>7.064099982485756</v>
      </c>
      <c r="U39" s="25">
        <v>15.2500863238691</v>
      </c>
      <c r="V39" s="25">
        <v>9.21607168059336</v>
      </c>
      <c r="W39" s="25">
        <v>19.6561199728611</v>
      </c>
      <c r="X39" s="26">
        <f t="shared" si="9"/>
        <v>14.707425992441188</v>
      </c>
      <c r="Y39" s="27">
        <f t="shared" si="10"/>
        <v>4.91072593146411</v>
      </c>
      <c r="Z39" s="27">
        <f t="shared" si="11"/>
        <v>1.7320508075688772</v>
      </c>
      <c r="AA39" s="27">
        <f t="shared" si="12"/>
        <v>4.302652729749464</v>
      </c>
      <c r="AB39" s="27">
        <f t="shared" si="13"/>
        <v>12.198919478420267</v>
      </c>
    </row>
    <row r="40" spans="3:28" ht="15">
      <c r="C40" s="5">
        <v>42.5</v>
      </c>
      <c r="D40" s="25">
        <v>12.2824061927428</v>
      </c>
      <c r="E40" s="25">
        <v>15.8282044957425</v>
      </c>
      <c r="F40" s="25">
        <v>13.8598810566054</v>
      </c>
      <c r="G40" s="25">
        <f t="shared" si="0"/>
        <v>13.990163915030232</v>
      </c>
      <c r="H40" s="25">
        <f t="shared" si="1"/>
        <v>1.776485749672198</v>
      </c>
      <c r="I40" s="25">
        <v>3</v>
      </c>
      <c r="J40" s="25">
        <f t="shared" si="2"/>
        <v>1.7320508075688772</v>
      </c>
      <c r="K40" s="25">
        <f t="shared" si="3"/>
        <v>4.302652729749464</v>
      </c>
      <c r="L40" s="25">
        <f t="shared" si="4"/>
        <v>4.413035245147766</v>
      </c>
      <c r="M40" s="25">
        <v>9.91612292616685</v>
      </c>
      <c r="N40" s="25">
        <v>15.6064261813024</v>
      </c>
      <c r="O40" s="25">
        <v>12.335378228364</v>
      </c>
      <c r="P40" s="25">
        <f t="shared" si="5"/>
        <v>12.619309111944418</v>
      </c>
      <c r="Q40" s="25">
        <f t="shared" si="6"/>
        <v>2.8557574028337136</v>
      </c>
      <c r="R40" s="25">
        <f t="shared" si="7"/>
        <v>1.7320508075688772</v>
      </c>
      <c r="S40" s="25">
        <f t="shared" si="14"/>
        <v>4.302652729749464</v>
      </c>
      <c r="T40" s="25">
        <f t="shared" si="8"/>
        <v>7.09409465998941</v>
      </c>
      <c r="U40" s="25">
        <v>14.1944973601525</v>
      </c>
      <c r="V40" s="25">
        <v>7.92392683755912</v>
      </c>
      <c r="W40" s="25">
        <v>19.2487140544814</v>
      </c>
      <c r="X40" s="26">
        <f t="shared" si="9"/>
        <v>13.789046084064339</v>
      </c>
      <c r="Y40" s="27">
        <f t="shared" si="10"/>
        <v>5.1622460560498356</v>
      </c>
      <c r="Z40" s="27">
        <f t="shared" si="11"/>
        <v>1.7320508075688772</v>
      </c>
      <c r="AA40" s="27">
        <f t="shared" si="12"/>
        <v>4.302652729749464</v>
      </c>
      <c r="AB40" s="27">
        <f t="shared" si="13"/>
        <v>12.82373010516781</v>
      </c>
    </row>
    <row r="41" spans="3:28" ht="15">
      <c r="C41" s="5">
        <v>43</v>
      </c>
      <c r="D41" s="25">
        <v>11.3802218829449</v>
      </c>
      <c r="E41" s="25">
        <v>14.6815684617325</v>
      </c>
      <c r="F41" s="25">
        <v>13.6017156611299</v>
      </c>
      <c r="G41" s="25">
        <f t="shared" si="0"/>
        <v>13.221168668602433</v>
      </c>
      <c r="H41" s="25">
        <f t="shared" si="1"/>
        <v>1.6832511156863779</v>
      </c>
      <c r="I41" s="25">
        <v>3</v>
      </c>
      <c r="J41" s="25">
        <f t="shared" si="2"/>
        <v>1.7320508075688772</v>
      </c>
      <c r="K41" s="25">
        <f t="shared" si="3"/>
        <v>4.302652729749464</v>
      </c>
      <c r="L41" s="25">
        <f t="shared" si="4"/>
        <v>4.181427574822351</v>
      </c>
      <c r="M41" s="25">
        <v>9.07406621763948</v>
      </c>
      <c r="N41" s="25">
        <v>14.638594071078</v>
      </c>
      <c r="O41" s="25">
        <v>11.0526027986145</v>
      </c>
      <c r="P41" s="25">
        <f t="shared" si="5"/>
        <v>11.58842102911066</v>
      </c>
      <c r="Q41" s="25">
        <f t="shared" si="6"/>
        <v>2.8206946733069627</v>
      </c>
      <c r="R41" s="25">
        <f t="shared" si="7"/>
        <v>1.7320508075688772</v>
      </c>
      <c r="S41" s="25">
        <f t="shared" si="14"/>
        <v>4.302652729749464</v>
      </c>
      <c r="T41" s="25">
        <f t="shared" si="8"/>
        <v>7.006994011295106</v>
      </c>
      <c r="U41" s="25">
        <v>12.9986188133375</v>
      </c>
      <c r="V41" s="25">
        <v>6.87611962953628</v>
      </c>
      <c r="W41" s="25">
        <v>18.4767238016216</v>
      </c>
      <c r="X41" s="26">
        <f t="shared" si="9"/>
        <v>12.783820748165127</v>
      </c>
      <c r="Y41" s="27">
        <f t="shared" si="10"/>
        <v>5.200049463240391</v>
      </c>
      <c r="Z41" s="27">
        <f t="shared" si="11"/>
        <v>1.7320508075688772</v>
      </c>
      <c r="AA41" s="27">
        <f t="shared" si="12"/>
        <v>4.302652729749464</v>
      </c>
      <c r="AB41" s="27">
        <f t="shared" si="13"/>
        <v>12.917638974602522</v>
      </c>
    </row>
    <row r="42" spans="3:28" ht="15">
      <c r="C42" s="5">
        <v>43.5</v>
      </c>
      <c r="D42" s="25">
        <v>10.1687504663705</v>
      </c>
      <c r="E42" s="25">
        <v>13.7687123217181</v>
      </c>
      <c r="F42" s="25">
        <v>12.5802465553709</v>
      </c>
      <c r="G42" s="25">
        <f t="shared" si="0"/>
        <v>12.172569781153166</v>
      </c>
      <c r="H42" s="25">
        <f t="shared" si="1"/>
        <v>1.8342795872404047</v>
      </c>
      <c r="I42" s="25">
        <v>3</v>
      </c>
      <c r="J42" s="25">
        <f t="shared" si="2"/>
        <v>1.7320508075688772</v>
      </c>
      <c r="K42" s="25">
        <f t="shared" si="3"/>
        <v>4.302652729749464</v>
      </c>
      <c r="L42" s="25">
        <f t="shared" si="4"/>
        <v>4.556603096557721</v>
      </c>
      <c r="M42" s="25">
        <v>8.33300791928866</v>
      </c>
      <c r="N42" s="25">
        <v>13.6573132138514</v>
      </c>
      <c r="O42" s="25">
        <v>9.90598395884604</v>
      </c>
      <c r="P42" s="25">
        <f t="shared" si="5"/>
        <v>10.6321016973287</v>
      </c>
      <c r="Q42" s="25">
        <f t="shared" si="6"/>
        <v>2.735414400969549</v>
      </c>
      <c r="R42" s="25">
        <f t="shared" si="7"/>
        <v>1.7320508075688772</v>
      </c>
      <c r="S42" s="25">
        <f t="shared" si="14"/>
        <v>4.302652729749464</v>
      </c>
      <c r="T42" s="25">
        <f t="shared" si="8"/>
        <v>6.795146070713399</v>
      </c>
      <c r="U42" s="25">
        <v>11.6146045193085</v>
      </c>
      <c r="V42" s="25">
        <v>6.02326389961252</v>
      </c>
      <c r="W42" s="25">
        <v>17.52404231692</v>
      </c>
      <c r="X42" s="26">
        <f t="shared" si="9"/>
        <v>11.720636911947006</v>
      </c>
      <c r="Y42" s="27">
        <f t="shared" si="10"/>
        <v>5.159080914641573</v>
      </c>
      <c r="Z42" s="27">
        <f t="shared" si="11"/>
        <v>1.7320508075688772</v>
      </c>
      <c r="AA42" s="27">
        <f t="shared" si="12"/>
        <v>4.302652729749464</v>
      </c>
      <c r="AB42" s="27">
        <f t="shared" si="13"/>
        <v>12.815867458032523</v>
      </c>
    </row>
    <row r="43" spans="3:28" ht="15">
      <c r="C43" s="5">
        <v>44</v>
      </c>
      <c r="D43" s="25">
        <v>9.30248855337413</v>
      </c>
      <c r="E43" s="25">
        <v>12.8370048549526</v>
      </c>
      <c r="F43" s="25">
        <v>11.5938315510989</v>
      </c>
      <c r="G43" s="25">
        <f t="shared" si="0"/>
        <v>11.244441653141877</v>
      </c>
      <c r="H43" s="25">
        <f t="shared" si="1"/>
        <v>1.7929741624258864</v>
      </c>
      <c r="I43" s="25">
        <v>3</v>
      </c>
      <c r="J43" s="25">
        <f t="shared" si="2"/>
        <v>1.7320508075688772</v>
      </c>
      <c r="K43" s="25">
        <f t="shared" si="3"/>
        <v>4.302652729749464</v>
      </c>
      <c r="L43" s="25">
        <f t="shared" si="4"/>
        <v>4.453994733076108</v>
      </c>
      <c r="M43" s="25">
        <v>7.51365559023202</v>
      </c>
      <c r="N43" s="25">
        <v>12.268335012444</v>
      </c>
      <c r="O43" s="25">
        <v>9.01270048084086</v>
      </c>
      <c r="P43" s="25">
        <f t="shared" si="5"/>
        <v>9.598230361172293</v>
      </c>
      <c r="Q43" s="25">
        <f t="shared" si="6"/>
        <v>2.4308183874103513</v>
      </c>
      <c r="R43" s="25">
        <f t="shared" si="7"/>
        <v>1.7320508075688772</v>
      </c>
      <c r="S43" s="25">
        <f t="shared" si="14"/>
        <v>4.302652729749464</v>
      </c>
      <c r="T43" s="25">
        <f t="shared" si="8"/>
        <v>6.03848762658218</v>
      </c>
      <c r="U43" s="25">
        <v>10.1868810168442</v>
      </c>
      <c r="V43" s="25">
        <v>4.88919471932951</v>
      </c>
      <c r="W43" s="25">
        <v>16.2350744456026</v>
      </c>
      <c r="X43" s="26">
        <f t="shared" si="9"/>
        <v>10.437050060592103</v>
      </c>
      <c r="Y43" s="27">
        <f t="shared" si="10"/>
        <v>5.040935937255132</v>
      </c>
      <c r="Z43" s="27">
        <f t="shared" si="11"/>
        <v>1.7320508075688772</v>
      </c>
      <c r="AA43" s="27">
        <f t="shared" si="12"/>
        <v>4.302652729749464</v>
      </c>
      <c r="AB43" s="27">
        <f t="shared" si="13"/>
        <v>12.522379064252974</v>
      </c>
    </row>
    <row r="44" spans="3:28" ht="15">
      <c r="C44" s="5">
        <v>44.5</v>
      </c>
      <c r="D44" s="25">
        <v>8.2452275036652</v>
      </c>
      <c r="E44" s="25">
        <v>11.5536449952884</v>
      </c>
      <c r="F44" s="25">
        <v>10.7992748286956</v>
      </c>
      <c r="G44" s="25">
        <f t="shared" si="0"/>
        <v>10.199382442549734</v>
      </c>
      <c r="H44" s="25">
        <f t="shared" si="1"/>
        <v>1.7338713132572463</v>
      </c>
      <c r="I44" s="25">
        <v>3</v>
      </c>
      <c r="J44" s="25">
        <f t="shared" si="2"/>
        <v>1.7320508075688772</v>
      </c>
      <c r="K44" s="25">
        <f t="shared" si="3"/>
        <v>4.302652729749464</v>
      </c>
      <c r="L44" s="25">
        <f t="shared" si="4"/>
        <v>4.307175116584397</v>
      </c>
      <c r="M44" s="25">
        <v>6.38549310708629</v>
      </c>
      <c r="N44" s="25">
        <v>10.6313106619961</v>
      </c>
      <c r="O44" s="25">
        <v>7.36438485916017</v>
      </c>
      <c r="P44" s="25">
        <f t="shared" si="5"/>
        <v>8.127062876080855</v>
      </c>
      <c r="Q44" s="25">
        <f t="shared" si="6"/>
        <v>2.223285855556055</v>
      </c>
      <c r="R44" s="25">
        <f t="shared" si="7"/>
        <v>1.7320508075688772</v>
      </c>
      <c r="S44" s="25">
        <f t="shared" si="14"/>
        <v>4.302652729749464</v>
      </c>
      <c r="T44" s="25">
        <f t="shared" si="8"/>
        <v>5.522948237787896</v>
      </c>
      <c r="U44" s="25">
        <v>8.98787692441408</v>
      </c>
      <c r="V44" s="25">
        <v>3.89301839604991</v>
      </c>
      <c r="W44" s="25">
        <v>14.8833028268042</v>
      </c>
      <c r="X44" s="26">
        <f t="shared" si="9"/>
        <v>9.254732715756063</v>
      </c>
      <c r="Y44" s="27">
        <f t="shared" si="10"/>
        <v>4.981428612471604</v>
      </c>
      <c r="Z44" s="27">
        <f t="shared" si="11"/>
        <v>1.7320508075688772</v>
      </c>
      <c r="AA44" s="27">
        <f t="shared" si="12"/>
        <v>4.302652729749464</v>
      </c>
      <c r="AB44" s="27">
        <f t="shared" si="13"/>
        <v>12.374554674632838</v>
      </c>
    </row>
    <row r="45" spans="3:28" ht="15">
      <c r="C45" s="5">
        <v>45</v>
      </c>
      <c r="D45" s="25">
        <v>6.77392991953548</v>
      </c>
      <c r="E45" s="25">
        <v>10.3612014206991</v>
      </c>
      <c r="F45" s="25">
        <v>9.08764944342977</v>
      </c>
      <c r="G45" s="25">
        <f t="shared" si="0"/>
        <v>8.740926927888117</v>
      </c>
      <c r="H45" s="25">
        <f t="shared" si="1"/>
        <v>1.8185960471893732</v>
      </c>
      <c r="I45" s="25">
        <v>3</v>
      </c>
      <c r="J45" s="25">
        <f t="shared" si="2"/>
        <v>1.7320508075688772</v>
      </c>
      <c r="K45" s="25">
        <f t="shared" si="3"/>
        <v>4.302652729749464</v>
      </c>
      <c r="L45" s="25">
        <f t="shared" si="4"/>
        <v>4.517643023263207</v>
      </c>
      <c r="M45" s="25">
        <v>4.99139105213669</v>
      </c>
      <c r="N45" s="25">
        <v>9.2604763714171</v>
      </c>
      <c r="O45" s="25">
        <v>5.92248493784871</v>
      </c>
      <c r="P45" s="25">
        <f t="shared" si="5"/>
        <v>6.7247841204675</v>
      </c>
      <c r="Q45" s="25">
        <f t="shared" si="6"/>
        <v>2.2447795770736523</v>
      </c>
      <c r="R45" s="25">
        <f t="shared" si="7"/>
        <v>1.7320508075688772</v>
      </c>
      <c r="S45" s="25">
        <f t="shared" si="14"/>
        <v>4.302652729749464</v>
      </c>
      <c r="T45" s="25">
        <f t="shared" si="8"/>
        <v>5.576341601975618</v>
      </c>
      <c r="U45" s="25">
        <v>7.76879117997191</v>
      </c>
      <c r="V45" s="25">
        <v>2.64937670995153</v>
      </c>
      <c r="W45" s="25">
        <v>13.7187323391793</v>
      </c>
      <c r="X45" s="26">
        <f t="shared" si="9"/>
        <v>8.045633409700914</v>
      </c>
      <c r="Y45" s="27">
        <f t="shared" si="10"/>
        <v>5.183915915361389</v>
      </c>
      <c r="Z45" s="27">
        <f t="shared" si="11"/>
        <v>1.7320508075688772</v>
      </c>
      <c r="AA45" s="27">
        <f t="shared" si="12"/>
        <v>4.302652729749464</v>
      </c>
      <c r="AB45" s="27">
        <f t="shared" si="13"/>
        <v>12.877561019891965</v>
      </c>
    </row>
    <row r="46" spans="3:28" ht="15">
      <c r="C46" s="5">
        <v>45.5</v>
      </c>
      <c r="D46" s="25">
        <v>5.30853284631223</v>
      </c>
      <c r="E46" s="25">
        <v>8.98469398569386</v>
      </c>
      <c r="F46" s="25">
        <v>7.17938889696131</v>
      </c>
      <c r="G46" s="25">
        <f t="shared" si="0"/>
        <v>7.157538576322467</v>
      </c>
      <c r="H46" s="25">
        <f t="shared" si="1"/>
        <v>1.8381779723571139</v>
      </c>
      <c r="I46" s="25">
        <v>3</v>
      </c>
      <c r="J46" s="25">
        <f t="shared" si="2"/>
        <v>1.7320508075688772</v>
      </c>
      <c r="K46" s="25">
        <f t="shared" si="3"/>
        <v>4.302652729749464</v>
      </c>
      <c r="L46" s="25">
        <f t="shared" si="4"/>
        <v>4.566287222041065</v>
      </c>
      <c r="M46" s="25">
        <v>3.50908050266582</v>
      </c>
      <c r="N46" s="25">
        <v>7.72109820181026</v>
      </c>
      <c r="O46" s="25">
        <v>4.9399760051158</v>
      </c>
      <c r="P46" s="25">
        <f t="shared" si="5"/>
        <v>5.39005156986396</v>
      </c>
      <c r="Q46" s="25">
        <f t="shared" si="6"/>
        <v>2.1417747979103754</v>
      </c>
      <c r="R46" s="25">
        <f t="shared" si="7"/>
        <v>1.7320508075688772</v>
      </c>
      <c r="S46" s="25">
        <f t="shared" si="14"/>
        <v>4.302652729749464</v>
      </c>
      <c r="T46" s="25">
        <f t="shared" si="8"/>
        <v>5.320463545565608</v>
      </c>
      <c r="U46" s="25">
        <v>6.35923154982515</v>
      </c>
      <c r="V46" s="25">
        <v>0.637202332495349</v>
      </c>
      <c r="W46" s="25">
        <v>12.4039513330973</v>
      </c>
      <c r="X46" s="26">
        <f t="shared" si="9"/>
        <v>6.466795071805933</v>
      </c>
      <c r="Y46" s="27">
        <f t="shared" si="10"/>
        <v>5.42135316380763</v>
      </c>
      <c r="Z46" s="27">
        <f t="shared" si="11"/>
        <v>1.7320508075688772</v>
      </c>
      <c r="AA46" s="27">
        <f t="shared" si="12"/>
        <v>4.302652729749464</v>
      </c>
      <c r="AB46" s="27">
        <f t="shared" si="13"/>
        <v>13.467387842931505</v>
      </c>
    </row>
    <row r="47" spans="3:28" ht="15">
      <c r="C47" s="5">
        <v>46</v>
      </c>
      <c r="D47" s="25">
        <v>3.61662025217504</v>
      </c>
      <c r="E47" s="25">
        <v>6.97807886379246</v>
      </c>
      <c r="F47" s="25">
        <v>5.59431603094754</v>
      </c>
      <c r="G47" s="25">
        <f t="shared" si="0"/>
        <v>5.3963383823050135</v>
      </c>
      <c r="H47" s="25">
        <f t="shared" si="1"/>
        <v>1.6894517931642052</v>
      </c>
      <c r="I47" s="25">
        <v>3</v>
      </c>
      <c r="J47" s="25">
        <f t="shared" si="2"/>
        <v>1.7320508075688772</v>
      </c>
      <c r="K47" s="25">
        <f t="shared" si="3"/>
        <v>4.302652729749464</v>
      </c>
      <c r="L47" s="25">
        <f t="shared" si="4"/>
        <v>4.196830911583422</v>
      </c>
      <c r="M47" s="25">
        <v>1.83050048552354</v>
      </c>
      <c r="N47" s="25">
        <v>5.65131346522617</v>
      </c>
      <c r="O47" s="25">
        <v>2.66097750317351</v>
      </c>
      <c r="P47" s="25">
        <f t="shared" si="5"/>
        <v>3.3809304846410733</v>
      </c>
      <c r="Q47" s="25">
        <f t="shared" si="6"/>
        <v>2.0095776118650024</v>
      </c>
      <c r="R47" s="25">
        <f t="shared" si="7"/>
        <v>1.7320508075688772</v>
      </c>
      <c r="S47" s="25">
        <f t="shared" si="14"/>
        <v>4.302652729749464</v>
      </c>
      <c r="T47" s="25">
        <f t="shared" si="8"/>
        <v>4.992067530323022</v>
      </c>
      <c r="U47" s="25">
        <v>4.76711518897366</v>
      </c>
      <c r="V47" s="25">
        <v>-1.36164594488588</v>
      </c>
      <c r="W47" s="25">
        <v>10.7281885047596</v>
      </c>
      <c r="X47" s="26">
        <f t="shared" si="9"/>
        <v>4.711219249615794</v>
      </c>
      <c r="Y47" s="27">
        <f t="shared" si="10"/>
        <v>5.564988998504986</v>
      </c>
      <c r="Z47" s="27">
        <f t="shared" si="11"/>
        <v>1.7320508075688772</v>
      </c>
      <c r="AA47" s="27">
        <f t="shared" si="12"/>
        <v>4.302652729749464</v>
      </c>
      <c r="AB47" s="27">
        <f t="shared" si="13"/>
        <v>13.824199036661943</v>
      </c>
    </row>
    <row r="48" spans="3:28" ht="15">
      <c r="C48" s="5">
        <v>46.5</v>
      </c>
      <c r="D48" s="25">
        <v>1.76907717868198</v>
      </c>
      <c r="E48" s="25">
        <v>4.67584304107447</v>
      </c>
      <c r="F48" s="25">
        <v>3.42309086679745</v>
      </c>
      <c r="G48" s="25">
        <f t="shared" si="0"/>
        <v>3.2893370288512997</v>
      </c>
      <c r="H48" s="25">
        <f t="shared" si="1"/>
        <v>1.4579916020219683</v>
      </c>
      <c r="I48" s="25">
        <v>3</v>
      </c>
      <c r="J48" s="25">
        <f t="shared" si="2"/>
        <v>1.7320508075688772</v>
      </c>
      <c r="K48" s="25">
        <f t="shared" si="3"/>
        <v>4.302652729749464</v>
      </c>
      <c r="L48" s="25">
        <f t="shared" si="4"/>
        <v>3.6218519219980516</v>
      </c>
      <c r="M48" s="25">
        <v>-0.448607043131346</v>
      </c>
      <c r="N48" s="25">
        <v>3.5145188548214</v>
      </c>
      <c r="O48" s="25">
        <v>-0.638695053285574</v>
      </c>
      <c r="P48" s="25">
        <f t="shared" si="5"/>
        <v>0.8090722528014934</v>
      </c>
      <c r="Q48" s="25">
        <f t="shared" si="6"/>
        <v>2.344912439769744</v>
      </c>
      <c r="R48" s="25">
        <f t="shared" si="7"/>
        <v>1.7320508075688772</v>
      </c>
      <c r="S48" s="25">
        <f t="shared" si="14"/>
        <v>4.302652729749464</v>
      </c>
      <c r="T48" s="25">
        <f t="shared" si="8"/>
        <v>5.825085422384498</v>
      </c>
      <c r="U48" s="25">
        <v>2.57136376930134</v>
      </c>
      <c r="V48" s="25">
        <v>-3.64606951240285</v>
      </c>
      <c r="W48" s="25">
        <v>8.54881270973886</v>
      </c>
      <c r="X48" s="26">
        <f t="shared" si="9"/>
        <v>2.4913689888791164</v>
      </c>
      <c r="Y48" s="27">
        <f t="shared" si="10"/>
        <v>5.731628301179144</v>
      </c>
      <c r="Z48" s="27">
        <f t="shared" si="11"/>
        <v>1.7320508075688772</v>
      </c>
      <c r="AA48" s="27">
        <f t="shared" si="12"/>
        <v>4.302652729749464</v>
      </c>
      <c r="AB48" s="27">
        <f t="shared" si="13"/>
        <v>14.238154012694595</v>
      </c>
    </row>
    <row r="49" spans="3:28" ht="15">
      <c r="C49" s="5">
        <v>47</v>
      </c>
      <c r="D49" s="25">
        <v>-0.164397189878059</v>
      </c>
      <c r="E49" s="25">
        <v>2.49802875651517</v>
      </c>
      <c r="F49" s="25">
        <v>0.639482449336128</v>
      </c>
      <c r="G49" s="25">
        <f t="shared" si="0"/>
        <v>0.991038005324413</v>
      </c>
      <c r="H49" s="25">
        <f t="shared" si="1"/>
        <v>1.3655846593004202</v>
      </c>
      <c r="I49" s="25">
        <v>3</v>
      </c>
      <c r="J49" s="25">
        <f t="shared" si="2"/>
        <v>1.7320508075688772</v>
      </c>
      <c r="K49" s="25">
        <f t="shared" si="3"/>
        <v>4.302652729749464</v>
      </c>
      <c r="L49" s="25">
        <f t="shared" si="4"/>
        <v>3.392300350755901</v>
      </c>
      <c r="M49" s="25">
        <v>-2.85122177724043</v>
      </c>
      <c r="N49" s="25">
        <v>1.41808814073875</v>
      </c>
      <c r="O49" s="25">
        <v>-3.68806291338854</v>
      </c>
      <c r="P49" s="25">
        <f t="shared" si="5"/>
        <v>-1.7070655166300732</v>
      </c>
      <c r="Q49" s="25">
        <f t="shared" si="6"/>
        <v>2.7386154911582086</v>
      </c>
      <c r="R49" s="25">
        <f t="shared" si="7"/>
        <v>1.7320508075688772</v>
      </c>
      <c r="S49" s="25">
        <f t="shared" si="14"/>
        <v>4.302652729749464</v>
      </c>
      <c r="T49" s="25">
        <f t="shared" si="8"/>
        <v>6.803098019569761</v>
      </c>
      <c r="U49" s="25">
        <v>-0.368813596846167</v>
      </c>
      <c r="V49" s="25">
        <v>-6.65113877400813</v>
      </c>
      <c r="W49" s="25">
        <v>5.77633485079412</v>
      </c>
      <c r="X49" s="26">
        <f t="shared" si="9"/>
        <v>-0.41453917335339224</v>
      </c>
      <c r="Y49" s="27">
        <f t="shared" si="10"/>
        <v>5.702210732545964</v>
      </c>
      <c r="Z49" s="27">
        <f t="shared" si="11"/>
        <v>1.7320508075688772</v>
      </c>
      <c r="AA49" s="27">
        <f t="shared" si="12"/>
        <v>4.302652729749464</v>
      </c>
      <c r="AB49" s="27">
        <f t="shared" si="13"/>
        <v>14.165076721064912</v>
      </c>
    </row>
    <row r="50" spans="3:28" ht="15">
      <c r="C50" s="5">
        <v>47.5</v>
      </c>
      <c r="D50" s="25">
        <v>-2.33452007479059</v>
      </c>
      <c r="E50" s="25">
        <v>-0.125503378768371</v>
      </c>
      <c r="F50" s="25">
        <v>-2.00223451694023</v>
      </c>
      <c r="G50" s="25">
        <f t="shared" si="0"/>
        <v>-1.4874193234997304</v>
      </c>
      <c r="H50" s="25">
        <f t="shared" si="1"/>
        <v>1.191098108206924</v>
      </c>
      <c r="I50" s="25">
        <v>3</v>
      </c>
      <c r="J50" s="25">
        <f t="shared" si="2"/>
        <v>1.7320508075688772</v>
      </c>
      <c r="K50" s="25">
        <f t="shared" si="3"/>
        <v>4.302652729749464</v>
      </c>
      <c r="L50" s="25">
        <f t="shared" si="4"/>
        <v>2.958851728991297</v>
      </c>
      <c r="M50" s="25">
        <v>-5.43863435816922</v>
      </c>
      <c r="N50" s="25">
        <v>-1.30114981319377</v>
      </c>
      <c r="O50" s="25">
        <v>-7.56989172665146</v>
      </c>
      <c r="P50" s="25">
        <f t="shared" si="5"/>
        <v>-4.769891966004817</v>
      </c>
      <c r="Q50" s="25">
        <f t="shared" si="6"/>
        <v>3.1874274242237455</v>
      </c>
      <c r="R50" s="25">
        <f t="shared" si="7"/>
        <v>1.7320508075688772</v>
      </c>
      <c r="S50" s="25">
        <f t="shared" si="14"/>
        <v>4.302652729749464</v>
      </c>
      <c r="T50" s="25">
        <f t="shared" si="8"/>
        <v>7.918008667981427</v>
      </c>
      <c r="U50" s="25">
        <v>-3.42151206377298</v>
      </c>
      <c r="V50" s="25">
        <v>-9.54337990424983</v>
      </c>
      <c r="W50" s="25">
        <v>2.34634108580428</v>
      </c>
      <c r="X50" s="26">
        <f t="shared" si="9"/>
        <v>-3.53951696073951</v>
      </c>
      <c r="Y50" s="27">
        <f t="shared" si="10"/>
        <v>5.375630725985703</v>
      </c>
      <c r="Z50" s="27">
        <f t="shared" si="11"/>
        <v>1.7320508075688772</v>
      </c>
      <c r="AA50" s="27">
        <f t="shared" si="12"/>
        <v>4.302652729749464</v>
      </c>
      <c r="AB50" s="27">
        <f t="shared" si="13"/>
        <v>13.353807010864895</v>
      </c>
    </row>
    <row r="51" spans="3:28" ht="15">
      <c r="C51" s="5">
        <v>48</v>
      </c>
      <c r="D51" s="25">
        <v>-4.48300608484635</v>
      </c>
      <c r="E51" s="25">
        <v>-3.27419064713342</v>
      </c>
      <c r="F51" s="25">
        <v>-4.99357919366764</v>
      </c>
      <c r="G51" s="25">
        <f t="shared" si="0"/>
        <v>-4.25025864188247</v>
      </c>
      <c r="H51" s="25">
        <f t="shared" si="1"/>
        <v>0.8830077987441172</v>
      </c>
      <c r="I51" s="25">
        <v>3</v>
      </c>
      <c r="J51" s="25">
        <f t="shared" si="2"/>
        <v>1.7320508075688772</v>
      </c>
      <c r="K51" s="25">
        <f t="shared" si="3"/>
        <v>4.302652729749464</v>
      </c>
      <c r="L51" s="25">
        <f t="shared" si="4"/>
        <v>2.193512972629908</v>
      </c>
      <c r="M51" s="25">
        <v>-8.37275548698972</v>
      </c>
      <c r="N51" s="25">
        <v>-4.12149737210893</v>
      </c>
      <c r="O51" s="25">
        <v>-12.3696054745699</v>
      </c>
      <c r="P51" s="25">
        <f t="shared" si="5"/>
        <v>-8.287952777889517</v>
      </c>
      <c r="Q51" s="25">
        <f t="shared" si="6"/>
        <v>4.124707922032009</v>
      </c>
      <c r="R51" s="25">
        <f t="shared" si="7"/>
        <v>1.7320508075688772</v>
      </c>
      <c r="S51" s="25">
        <f t="shared" si="14"/>
        <v>4.302652729749464</v>
      </c>
      <c r="T51" s="25">
        <f t="shared" si="8"/>
        <v>10.246342499075059</v>
      </c>
      <c r="U51" s="25">
        <v>-6.53623791925975</v>
      </c>
      <c r="V51" s="25">
        <v>-12.2758798380345</v>
      </c>
      <c r="W51" s="25">
        <v>-1.50269855454087</v>
      </c>
      <c r="X51" s="26">
        <f t="shared" si="9"/>
        <v>-6.771605437278374</v>
      </c>
      <c r="Y51" s="27">
        <f t="shared" si="10"/>
        <v>5.053082957413162</v>
      </c>
      <c r="Z51" s="27">
        <f t="shared" si="11"/>
        <v>1.7320508075688772</v>
      </c>
      <c r="AA51" s="27">
        <f t="shared" si="12"/>
        <v>4.302652729749464</v>
      </c>
      <c r="AB51" s="27">
        <f t="shared" si="13"/>
        <v>12.552553935112927</v>
      </c>
    </row>
    <row r="52" spans="3:28" ht="15">
      <c r="C52" s="5">
        <v>48.5</v>
      </c>
      <c r="D52" s="25">
        <v>-6.55940301290934</v>
      </c>
      <c r="E52" s="25">
        <v>-6.18527281028435</v>
      </c>
      <c r="F52" s="25">
        <v>-8.56885998445478</v>
      </c>
      <c r="G52" s="25">
        <f t="shared" si="0"/>
        <v>-7.104511935882823</v>
      </c>
      <c r="H52" s="25">
        <f t="shared" si="1"/>
        <v>1.2818852357549109</v>
      </c>
      <c r="I52" s="25">
        <v>3</v>
      </c>
      <c r="J52" s="25">
        <f t="shared" si="2"/>
        <v>1.7320508075688772</v>
      </c>
      <c r="K52" s="25">
        <f t="shared" si="3"/>
        <v>4.302652729749464</v>
      </c>
      <c r="L52" s="25">
        <f t="shared" si="4"/>
        <v>3.1843794562747383</v>
      </c>
      <c r="M52" s="25">
        <v>-11.3730839104542</v>
      </c>
      <c r="N52" s="25">
        <v>-6.68185329774462</v>
      </c>
      <c r="O52" s="25">
        <v>-16.7137916256761</v>
      </c>
      <c r="P52" s="25">
        <f t="shared" si="5"/>
        <v>-11.589576277958308</v>
      </c>
      <c r="Q52" s="25">
        <f t="shared" si="6"/>
        <v>5.019471920704988</v>
      </c>
      <c r="R52" s="25">
        <f t="shared" si="7"/>
        <v>1.7320508075688772</v>
      </c>
      <c r="S52" s="25">
        <f t="shared" si="14"/>
        <v>4.302652729749464</v>
      </c>
      <c r="T52" s="25">
        <f t="shared" si="8"/>
        <v>12.469059491295129</v>
      </c>
      <c r="U52" s="25">
        <v>-9.35296301354606</v>
      </c>
      <c r="V52" s="25">
        <v>-15.6862606624444</v>
      </c>
      <c r="W52" s="25">
        <v>-5.63250610293312</v>
      </c>
      <c r="X52" s="26">
        <f t="shared" si="9"/>
        <v>-10.22390992630786</v>
      </c>
      <c r="Y52" s="27">
        <f t="shared" si="10"/>
        <v>4.857224918038132</v>
      </c>
      <c r="Z52" s="27">
        <f t="shared" si="11"/>
        <v>1.7320508075688772</v>
      </c>
      <c r="AA52" s="27">
        <f t="shared" si="12"/>
        <v>4.302652729749464</v>
      </c>
      <c r="AB52" s="27">
        <f t="shared" si="13"/>
        <v>12.066015593351937</v>
      </c>
    </row>
    <row r="53" spans="3:28" ht="15">
      <c r="C53" s="5">
        <v>49</v>
      </c>
      <c r="D53" s="25">
        <v>-9.07674210128334</v>
      </c>
      <c r="E53" s="25">
        <v>-9.4196045850058</v>
      </c>
      <c r="F53" s="25">
        <v>-12.2419505727917</v>
      </c>
      <c r="G53" s="25">
        <f t="shared" si="0"/>
        <v>-10.24609908636028</v>
      </c>
      <c r="H53" s="25">
        <f t="shared" si="1"/>
        <v>1.736938697134692</v>
      </c>
      <c r="I53" s="25">
        <v>3</v>
      </c>
      <c r="J53" s="25">
        <f t="shared" si="2"/>
        <v>1.7320508075688772</v>
      </c>
      <c r="K53" s="25">
        <f t="shared" si="3"/>
        <v>4.302652729749464</v>
      </c>
      <c r="L53" s="25">
        <f t="shared" si="4"/>
        <v>4.314794920550775</v>
      </c>
      <c r="M53" s="25">
        <v>-14.034527713858</v>
      </c>
      <c r="N53" s="25">
        <v>-9.55725293167393</v>
      </c>
      <c r="O53" s="25">
        <v>-20.5976351046238</v>
      </c>
      <c r="P53" s="25">
        <f t="shared" si="5"/>
        <v>-14.72980525005191</v>
      </c>
      <c r="Q53" s="25">
        <f t="shared" si="6"/>
        <v>5.552933258238321</v>
      </c>
      <c r="R53" s="25">
        <f t="shared" si="7"/>
        <v>1.7320508075688772</v>
      </c>
      <c r="S53" s="25">
        <f t="shared" si="14"/>
        <v>4.302652729749464</v>
      </c>
      <c r="T53" s="25">
        <f t="shared" si="8"/>
        <v>13.794250917622453</v>
      </c>
      <c r="U53" s="25">
        <v>-11.9627638556119</v>
      </c>
      <c r="V53" s="25">
        <v>-19.1245472343328</v>
      </c>
      <c r="W53" s="25">
        <v>-9.5203095646176</v>
      </c>
      <c r="X53" s="26">
        <f t="shared" si="9"/>
        <v>-13.535873551520766</v>
      </c>
      <c r="Y53" s="27">
        <f t="shared" si="10"/>
        <v>4.836781512332979</v>
      </c>
      <c r="Z53" s="27">
        <f t="shared" si="11"/>
        <v>1.7320508075688772</v>
      </c>
      <c r="AA53" s="27">
        <f t="shared" si="12"/>
        <v>4.302652729749464</v>
      </c>
      <c r="AB53" s="27">
        <f t="shared" si="13"/>
        <v>12.015231358283152</v>
      </c>
    </row>
    <row r="54" spans="3:28" ht="15">
      <c r="C54" s="5">
        <v>49.5</v>
      </c>
      <c r="D54" s="25">
        <v>-12.0868620035571</v>
      </c>
      <c r="E54" s="25">
        <v>-13.2718190740288</v>
      </c>
      <c r="F54" s="25">
        <v>-16.284234118127</v>
      </c>
      <c r="G54" s="25">
        <f t="shared" si="0"/>
        <v>-13.880971731904301</v>
      </c>
      <c r="H54" s="25">
        <f t="shared" si="1"/>
        <v>2.163973980317183</v>
      </c>
      <c r="I54" s="25">
        <v>3</v>
      </c>
      <c r="J54" s="25">
        <f t="shared" si="2"/>
        <v>1.7320508075688772</v>
      </c>
      <c r="K54" s="25">
        <f t="shared" si="3"/>
        <v>4.302652729749464</v>
      </c>
      <c r="L54" s="25">
        <f t="shared" si="4"/>
        <v>5.3756093717523825</v>
      </c>
      <c r="M54" s="25">
        <v>-16.8407220042726</v>
      </c>
      <c r="N54" s="25">
        <v>-13.0362184698695</v>
      </c>
      <c r="O54" s="25">
        <v>-24.936817248518</v>
      </c>
      <c r="P54" s="25">
        <f t="shared" si="5"/>
        <v>-18.271252574220032</v>
      </c>
      <c r="Q54" s="25">
        <f t="shared" si="6"/>
        <v>6.077900633134619</v>
      </c>
      <c r="R54" s="25">
        <f t="shared" si="7"/>
        <v>1.7320508075688772</v>
      </c>
      <c r="S54" s="25">
        <f t="shared" si="14"/>
        <v>4.302652729749464</v>
      </c>
      <c r="T54" s="25">
        <f t="shared" si="8"/>
        <v>15.09834217104092</v>
      </c>
      <c r="U54" s="25">
        <v>-14.902987683674</v>
      </c>
      <c r="V54" s="25">
        <v>-22.7051202810986</v>
      </c>
      <c r="W54" s="25">
        <v>-13.6236996772943</v>
      </c>
      <c r="X54" s="26">
        <f t="shared" si="9"/>
        <v>-17.077269214022298</v>
      </c>
      <c r="Y54" s="27">
        <f t="shared" si="10"/>
        <v>5.061352073106417</v>
      </c>
      <c r="Z54" s="27">
        <f t="shared" si="11"/>
        <v>1.7320508075688772</v>
      </c>
      <c r="AA54" s="27">
        <f t="shared" si="12"/>
        <v>4.302652729749464</v>
      </c>
      <c r="AB54" s="27">
        <f t="shared" si="13"/>
        <v>12.57309555724937</v>
      </c>
    </row>
    <row r="55" spans="3:28" ht="15">
      <c r="C55" s="5">
        <v>50</v>
      </c>
      <c r="D55" s="25">
        <v>-15.4276148061883</v>
      </c>
      <c r="E55" s="25">
        <v>-17.3456758018104</v>
      </c>
      <c r="F55" s="25">
        <v>-21.0902180456822</v>
      </c>
      <c r="G55" s="25">
        <f t="shared" si="0"/>
        <v>-17.954502884560302</v>
      </c>
      <c r="H55" s="25">
        <f t="shared" si="1"/>
        <v>2.8799777211810142</v>
      </c>
      <c r="I55" s="25">
        <v>3</v>
      </c>
      <c r="J55" s="25">
        <f t="shared" si="2"/>
        <v>1.7320508075688772</v>
      </c>
      <c r="K55" s="25">
        <f t="shared" si="3"/>
        <v>4.302652729749464</v>
      </c>
      <c r="L55" s="25">
        <f t="shared" si="4"/>
        <v>7.154261266186538</v>
      </c>
      <c r="M55" s="25">
        <v>-20.0229952978556</v>
      </c>
      <c r="N55" s="25">
        <v>-16.7129087264406</v>
      </c>
      <c r="O55" s="25">
        <v>-29.7664175773432</v>
      </c>
      <c r="P55" s="25">
        <f t="shared" si="5"/>
        <v>-22.1674405338798</v>
      </c>
      <c r="Q55" s="25">
        <f t="shared" si="6"/>
        <v>6.785831368217021</v>
      </c>
      <c r="R55" s="25">
        <f t="shared" si="7"/>
        <v>1.7320508075688772</v>
      </c>
      <c r="S55" s="25">
        <f t="shared" si="14"/>
        <v>4.302652729749464</v>
      </c>
      <c r="T55" s="25">
        <f t="shared" si="8"/>
        <v>16.85693960736625</v>
      </c>
      <c r="U55" s="25">
        <v>-18.3213736726061</v>
      </c>
      <c r="V55" s="25">
        <v>-27.2383303765708</v>
      </c>
      <c r="W55" s="25">
        <v>-18.2740471628714</v>
      </c>
      <c r="X55" s="26">
        <f t="shared" si="9"/>
        <v>-21.277917070682765</v>
      </c>
      <c r="Y55" s="27">
        <f t="shared" si="10"/>
        <v>5.5387733352370105</v>
      </c>
      <c r="Z55" s="27">
        <f t="shared" si="11"/>
        <v>1.7320508075688772</v>
      </c>
      <c r="AA55" s="27">
        <f t="shared" si="12"/>
        <v>4.302652729749464</v>
      </c>
      <c r="AB55" s="27">
        <f t="shared" si="13"/>
        <v>13.759075718899417</v>
      </c>
    </row>
    <row r="56" spans="3:28" ht="15">
      <c r="C56" s="5">
        <v>50.5</v>
      </c>
      <c r="D56" s="25">
        <v>-19.9073243875351</v>
      </c>
      <c r="E56" s="25">
        <v>-22.1636871322282</v>
      </c>
      <c r="F56" s="25">
        <v>-26.8988114278229</v>
      </c>
      <c r="G56" s="25">
        <f t="shared" si="0"/>
        <v>-22.989940982528736</v>
      </c>
      <c r="H56" s="25">
        <f t="shared" si="1"/>
        <v>3.568227056603894</v>
      </c>
      <c r="I56" s="25">
        <v>3</v>
      </c>
      <c r="J56" s="25">
        <f t="shared" si="2"/>
        <v>1.7320508075688772</v>
      </c>
      <c r="K56" s="25">
        <f t="shared" si="3"/>
        <v>4.302652729749464</v>
      </c>
      <c r="L56" s="25">
        <f t="shared" si="4"/>
        <v>8.863967395397616</v>
      </c>
      <c r="M56" s="25">
        <v>-23.8438624290585</v>
      </c>
      <c r="N56" s="25">
        <v>-21.0485549749668</v>
      </c>
      <c r="O56" s="25">
        <v>-35.246652830389</v>
      </c>
      <c r="P56" s="25">
        <f t="shared" si="5"/>
        <v>-26.713023411471436</v>
      </c>
      <c r="Q56" s="25">
        <f t="shared" si="6"/>
        <v>7.521340255252832</v>
      </c>
      <c r="R56" s="25">
        <f t="shared" si="7"/>
        <v>1.7320508075688772</v>
      </c>
      <c r="S56" s="25">
        <f t="shared" si="14"/>
        <v>4.302652729749464</v>
      </c>
      <c r="T56" s="25">
        <f t="shared" si="8"/>
        <v>18.684044970979418</v>
      </c>
      <c r="U56" s="25">
        <v>-22.3445564480154</v>
      </c>
      <c r="V56" s="25">
        <v>-32.6758099602545</v>
      </c>
      <c r="W56" s="25">
        <v>-23.3876192328514</v>
      </c>
      <c r="X56" s="26">
        <f t="shared" si="9"/>
        <v>-26.135995213707094</v>
      </c>
      <c r="Y56" s="27">
        <f t="shared" si="10"/>
        <v>6.241774316249743</v>
      </c>
      <c r="Z56" s="27">
        <f t="shared" si="11"/>
        <v>1.7320508075688772</v>
      </c>
      <c r="AA56" s="27">
        <f t="shared" si="12"/>
        <v>4.302652729749464</v>
      </c>
      <c r="AB56" s="27">
        <f t="shared" si="13"/>
        <v>15.505426967230624</v>
      </c>
    </row>
    <row r="57" spans="3:28" ht="15">
      <c r="C57" s="5">
        <v>51</v>
      </c>
      <c r="D57" s="25">
        <v>-25.573738423851</v>
      </c>
      <c r="E57" s="25">
        <v>-28.6474118422976</v>
      </c>
      <c r="F57" s="25">
        <v>-33.8803766082783</v>
      </c>
      <c r="G57" s="25">
        <f t="shared" si="0"/>
        <v>-29.367175624808965</v>
      </c>
      <c r="H57" s="25">
        <f t="shared" si="1"/>
        <v>4.199833854893287</v>
      </c>
      <c r="I57" s="25">
        <v>3</v>
      </c>
      <c r="J57" s="25">
        <f t="shared" si="2"/>
        <v>1.7320508075688772</v>
      </c>
      <c r="K57" s="25">
        <f t="shared" si="3"/>
        <v>4.302652729749464</v>
      </c>
      <c r="L57" s="25">
        <f t="shared" si="4"/>
        <v>10.43296566202618</v>
      </c>
      <c r="M57" s="25">
        <v>-28.8108819356948</v>
      </c>
      <c r="N57" s="25">
        <v>-26.726873447737</v>
      </c>
      <c r="O57" s="25">
        <v>-41.964298611612</v>
      </c>
      <c r="P57" s="25">
        <f t="shared" si="5"/>
        <v>-32.5006846650146</v>
      </c>
      <c r="Q57" s="25">
        <f t="shared" si="6"/>
        <v>8.261704699524447</v>
      </c>
      <c r="R57" s="25">
        <f t="shared" si="7"/>
        <v>1.7320508075688772</v>
      </c>
      <c r="S57" s="25">
        <f t="shared" si="14"/>
        <v>4.302652729749464</v>
      </c>
      <c r="T57" s="25">
        <f t="shared" si="8"/>
        <v>20.52321220743362</v>
      </c>
      <c r="U57" s="25">
        <v>-27.771717797117</v>
      </c>
      <c r="V57" s="25">
        <v>-39.1972211293854</v>
      </c>
      <c r="W57" s="25">
        <v>-28.886199428709</v>
      </c>
      <c r="X57" s="26">
        <f t="shared" si="9"/>
        <v>-31.95171278507047</v>
      </c>
      <c r="Y57" s="27">
        <f t="shared" si="10"/>
        <v>7.189918232655443</v>
      </c>
      <c r="Z57" s="27">
        <f t="shared" si="11"/>
        <v>1.7320508075688772</v>
      </c>
      <c r="AA57" s="27">
        <f t="shared" si="12"/>
        <v>4.302652729749464</v>
      </c>
      <c r="AB57" s="27">
        <f t="shared" si="13"/>
        <v>17.860747026140675</v>
      </c>
    </row>
    <row r="58" spans="3:28" ht="15">
      <c r="C58" s="5">
        <v>51.5</v>
      </c>
      <c r="D58" s="25">
        <v>-32.3636660995289</v>
      </c>
      <c r="E58" s="25">
        <v>-36.7369261103282</v>
      </c>
      <c r="F58" s="25">
        <v>-42.0524743140452</v>
      </c>
      <c r="G58" s="25">
        <f t="shared" si="0"/>
        <v>-37.0510221746341</v>
      </c>
      <c r="H58" s="25">
        <f t="shared" si="1"/>
        <v>4.852034975928041</v>
      </c>
      <c r="I58" s="25">
        <v>3</v>
      </c>
      <c r="J58" s="25">
        <f t="shared" si="2"/>
        <v>1.7320508075688772</v>
      </c>
      <c r="K58" s="25">
        <f t="shared" si="3"/>
        <v>4.302652729749464</v>
      </c>
      <c r="L58" s="25">
        <f t="shared" si="4"/>
        <v>12.053123062434457</v>
      </c>
      <c r="M58" s="25">
        <v>-35.3110190816062</v>
      </c>
      <c r="N58" s="25">
        <v>-33.6191029478482</v>
      </c>
      <c r="O58" s="25">
        <v>-50.6593474677136</v>
      </c>
      <c r="P58" s="25">
        <f t="shared" si="5"/>
        <v>-39.863156499056</v>
      </c>
      <c r="Q58" s="25">
        <f t="shared" si="6"/>
        <v>9.387968343827676</v>
      </c>
      <c r="R58" s="25">
        <f t="shared" si="7"/>
        <v>1.7320508075688772</v>
      </c>
      <c r="S58" s="25">
        <f t="shared" si="14"/>
        <v>4.302652729749464</v>
      </c>
      <c r="T58" s="25">
        <f t="shared" si="8"/>
        <v>23.32100619962063</v>
      </c>
      <c r="U58" s="25">
        <v>-34.1697508798682</v>
      </c>
      <c r="V58" s="25">
        <v>-47.3139740647507</v>
      </c>
      <c r="W58" s="25">
        <v>-35.5182126511287</v>
      </c>
      <c r="X58" s="26">
        <f t="shared" si="9"/>
        <v>-39.0006458652492</v>
      </c>
      <c r="Y58" s="27">
        <f t="shared" si="10"/>
        <v>8.40406912413589</v>
      </c>
      <c r="Z58" s="27">
        <f t="shared" si="11"/>
        <v>1.7320508075688772</v>
      </c>
      <c r="AA58" s="27">
        <f t="shared" si="12"/>
        <v>4.302652729749464</v>
      </c>
      <c r="AB58" s="27">
        <f t="shared" si="13"/>
        <v>20.87686504342254</v>
      </c>
    </row>
    <row r="59" spans="3:28" ht="15">
      <c r="C59" s="5">
        <v>52</v>
      </c>
      <c r="D59" s="25">
        <v>-40.8883456056108</v>
      </c>
      <c r="E59" s="25">
        <v>-46.9490402538348</v>
      </c>
      <c r="F59" s="25">
        <v>-51.7003030763458</v>
      </c>
      <c r="G59" s="25">
        <f t="shared" si="0"/>
        <v>-46.51256297859714</v>
      </c>
      <c r="H59" s="25">
        <f t="shared" si="1"/>
        <v>5.41917801849088</v>
      </c>
      <c r="I59" s="25">
        <v>3</v>
      </c>
      <c r="J59" s="25">
        <f t="shared" si="2"/>
        <v>1.7320508075688772</v>
      </c>
      <c r="K59" s="25">
        <f t="shared" si="3"/>
        <v>4.302652729749464</v>
      </c>
      <c r="L59" s="25">
        <f t="shared" si="4"/>
        <v>13.461984482421629</v>
      </c>
      <c r="M59" s="25">
        <v>-43.1915748428559</v>
      </c>
      <c r="N59" s="25">
        <v>-41.9052208296667</v>
      </c>
      <c r="O59" s="25">
        <v>-61.3345567706725</v>
      </c>
      <c r="P59" s="25">
        <f t="shared" si="5"/>
        <v>-48.810450814398365</v>
      </c>
      <c r="Q59" s="25">
        <f t="shared" si="6"/>
        <v>10.865247312638514</v>
      </c>
      <c r="R59" s="25">
        <f t="shared" si="7"/>
        <v>1.7320508075688772</v>
      </c>
      <c r="S59" s="25">
        <f t="shared" si="14"/>
        <v>4.302652729749464</v>
      </c>
      <c r="T59" s="25">
        <f t="shared" si="8"/>
        <v>26.990770596819274</v>
      </c>
      <c r="U59" s="25">
        <v>-40.9210039563916</v>
      </c>
      <c r="V59" s="25">
        <v>-57.000493228736</v>
      </c>
      <c r="W59" s="25">
        <v>-43.5282449865015</v>
      </c>
      <c r="X59" s="26">
        <f t="shared" si="9"/>
        <v>-47.149914057209706</v>
      </c>
      <c r="Y59" s="27">
        <f t="shared" si="10"/>
        <v>10.000068003339681</v>
      </c>
      <c r="Z59" s="27">
        <f t="shared" si="11"/>
        <v>1.7320508075688772</v>
      </c>
      <c r="AA59" s="27">
        <f t="shared" si="12"/>
        <v>4.302652729749464</v>
      </c>
      <c r="AB59" s="27">
        <f t="shared" si="13"/>
        <v>24.841546047163938</v>
      </c>
    </row>
    <row r="60" spans="3:28" ht="15">
      <c r="C60" s="5">
        <v>52.5</v>
      </c>
      <c r="D60" s="25">
        <v>-51.3844661928584</v>
      </c>
      <c r="E60" s="25">
        <v>-59.710092374782</v>
      </c>
      <c r="F60" s="25">
        <v>-62.7816364731159</v>
      </c>
      <c r="G60" s="25">
        <f t="shared" si="0"/>
        <v>-57.9587316802521</v>
      </c>
      <c r="H60" s="25">
        <f t="shared" si="1"/>
        <v>5.896975564732689</v>
      </c>
      <c r="I60" s="25">
        <v>3</v>
      </c>
      <c r="J60" s="25">
        <f t="shared" si="2"/>
        <v>1.7320508075688772</v>
      </c>
      <c r="K60" s="25">
        <f t="shared" si="3"/>
        <v>4.302652729749464</v>
      </c>
      <c r="L60" s="25">
        <f t="shared" si="4"/>
        <v>14.64889938562268</v>
      </c>
      <c r="M60" s="25">
        <v>-52.2272789475719</v>
      </c>
      <c r="N60" s="25">
        <v>-52.3373243101785</v>
      </c>
      <c r="O60" s="25">
        <v>-73.4109373267176</v>
      </c>
      <c r="P60" s="25">
        <f t="shared" si="5"/>
        <v>-59.32518019482267</v>
      </c>
      <c r="Q60" s="25">
        <f t="shared" si="6"/>
        <v>12.198747598811307</v>
      </c>
      <c r="R60" s="25">
        <f t="shared" si="7"/>
        <v>1.7320508075688772</v>
      </c>
      <c r="S60" s="25">
        <f t="shared" si="14"/>
        <v>4.302652729749464</v>
      </c>
      <c r="T60" s="25">
        <f t="shared" si="8"/>
        <v>30.303368946330966</v>
      </c>
      <c r="U60" s="25">
        <v>-48.899337949014</v>
      </c>
      <c r="V60" s="25">
        <v>-68.4509616437962</v>
      </c>
      <c r="W60" s="25">
        <v>-52.5551062915887</v>
      </c>
      <c r="X60" s="26">
        <f t="shared" si="9"/>
        <v>-56.63513529479963</v>
      </c>
      <c r="Y60" s="27">
        <f t="shared" si="10"/>
        <v>11.91432283340739</v>
      </c>
      <c r="Z60" s="27">
        <f t="shared" si="11"/>
        <v>1.7320508075688772</v>
      </c>
      <c r="AA60" s="27">
        <f t="shared" si="12"/>
        <v>4.302652729749464</v>
      </c>
      <c r="AB60" s="27">
        <f t="shared" si="13"/>
        <v>29.596818660435353</v>
      </c>
    </row>
    <row r="61" spans="3:28" ht="15">
      <c r="C61" s="5">
        <v>53</v>
      </c>
      <c r="D61" s="25">
        <v>-63.7629419663558</v>
      </c>
      <c r="E61" s="25">
        <v>-74.616614988643</v>
      </c>
      <c r="F61" s="25">
        <v>-74.7962704302824</v>
      </c>
      <c r="G61" s="25">
        <f t="shared" si="0"/>
        <v>-71.05860912842707</v>
      </c>
      <c r="H61" s="25">
        <f t="shared" si="1"/>
        <v>6.318871617956915</v>
      </c>
      <c r="I61" s="25">
        <v>3</v>
      </c>
      <c r="J61" s="25">
        <f t="shared" si="2"/>
        <v>1.7320508075688772</v>
      </c>
      <c r="K61" s="25">
        <f t="shared" si="3"/>
        <v>4.302652729749464</v>
      </c>
      <c r="L61" s="25">
        <f t="shared" si="4"/>
        <v>15.696947281875602</v>
      </c>
      <c r="M61" s="25">
        <v>-62.9587238162535</v>
      </c>
      <c r="N61" s="25">
        <v>-65.258314705089</v>
      </c>
      <c r="O61" s="25">
        <v>-85.9112640853794</v>
      </c>
      <c r="P61" s="25">
        <f t="shared" si="5"/>
        <v>-71.3761008689073</v>
      </c>
      <c r="Q61" s="25">
        <f t="shared" si="6"/>
        <v>12.640223766259671</v>
      </c>
      <c r="R61" s="25">
        <f t="shared" si="7"/>
        <v>1.7320508075688772</v>
      </c>
      <c r="S61" s="25">
        <f t="shared" si="14"/>
        <v>4.302652729749464</v>
      </c>
      <c r="T61" s="25">
        <f t="shared" si="8"/>
        <v>31.400056542728453</v>
      </c>
      <c r="U61" s="25">
        <v>-58.9928411015189</v>
      </c>
      <c r="V61" s="25">
        <v>-81.9403483252593</v>
      </c>
      <c r="W61" s="25">
        <v>-63.1397226869171</v>
      </c>
      <c r="X61" s="26">
        <f t="shared" si="9"/>
        <v>-68.02430403789843</v>
      </c>
      <c r="Y61" s="27">
        <f t="shared" si="10"/>
        <v>13.587328378661985</v>
      </c>
      <c r="Z61" s="27">
        <f t="shared" si="11"/>
        <v>1.7320508075688772</v>
      </c>
      <c r="AA61" s="27">
        <f t="shared" si="12"/>
        <v>4.302652729749464</v>
      </c>
      <c r="AB61" s="27">
        <f t="shared" si="13"/>
        <v>33.75279482736972</v>
      </c>
    </row>
    <row r="62" spans="3:28" ht="15">
      <c r="C62" s="5">
        <v>53.5</v>
      </c>
      <c r="D62" s="25">
        <v>-78.2267265490708</v>
      </c>
      <c r="E62" s="25">
        <v>-91.0694326485071</v>
      </c>
      <c r="F62" s="25">
        <v>-86.4124949958704</v>
      </c>
      <c r="G62" s="25">
        <f t="shared" si="0"/>
        <v>-85.23621806448277</v>
      </c>
      <c r="H62" s="25">
        <f t="shared" si="1"/>
        <v>6.501653293863846</v>
      </c>
      <c r="I62" s="25">
        <v>3</v>
      </c>
      <c r="J62" s="25">
        <f t="shared" si="2"/>
        <v>1.7320508075688772</v>
      </c>
      <c r="K62" s="25">
        <f t="shared" si="3"/>
        <v>4.302652729749464</v>
      </c>
      <c r="L62" s="25">
        <f t="shared" si="4"/>
        <v>16.151002136012938</v>
      </c>
      <c r="M62" s="25">
        <v>-75.0986677246127</v>
      </c>
      <c r="N62" s="25">
        <v>-80.0657025298132</v>
      </c>
      <c r="O62" s="25">
        <v>-97.7770451458389</v>
      </c>
      <c r="P62" s="25">
        <f t="shared" si="5"/>
        <v>-84.31380513342158</v>
      </c>
      <c r="Q62" s="25">
        <f t="shared" si="6"/>
        <v>11.921073039495536</v>
      </c>
      <c r="R62" s="25">
        <f t="shared" si="7"/>
        <v>1.7320508075688772</v>
      </c>
      <c r="S62" s="25">
        <f t="shared" si="14"/>
        <v>4.302652729749464</v>
      </c>
      <c r="T62" s="25">
        <f t="shared" si="8"/>
        <v>29.613587101941008</v>
      </c>
      <c r="U62" s="25">
        <v>-71.1330952557754</v>
      </c>
      <c r="V62" s="25">
        <v>-96.5608751027792</v>
      </c>
      <c r="W62" s="25">
        <v>-74.9330686389837</v>
      </c>
      <c r="X62" s="26">
        <f t="shared" si="9"/>
        <v>-80.8756796658461</v>
      </c>
      <c r="Y62" s="27">
        <f t="shared" si="10"/>
        <v>14.819466950093345</v>
      </c>
      <c r="Z62" s="27">
        <f t="shared" si="11"/>
        <v>1.7320508075688772</v>
      </c>
      <c r="AA62" s="27">
        <f t="shared" si="12"/>
        <v>4.302652729749464</v>
      </c>
      <c r="AB62" s="27">
        <f t="shared" si="13"/>
        <v>36.81359671876454</v>
      </c>
    </row>
    <row r="63" spans="3:28" ht="15">
      <c r="C63" s="5">
        <v>54</v>
      </c>
      <c r="D63" s="25">
        <v>-94.3703920797891</v>
      </c>
      <c r="E63" s="25">
        <v>-108.115942737607</v>
      </c>
      <c r="F63" s="25">
        <v>-95.7665347938389</v>
      </c>
      <c r="G63" s="25">
        <f t="shared" si="0"/>
        <v>-99.417623203745</v>
      </c>
      <c r="H63" s="25">
        <f t="shared" si="1"/>
        <v>7.5652412819666575</v>
      </c>
      <c r="I63" s="25">
        <v>3</v>
      </c>
      <c r="J63" s="25">
        <f t="shared" si="2"/>
        <v>1.7320508075688772</v>
      </c>
      <c r="K63" s="25">
        <f t="shared" si="3"/>
        <v>4.302652729749464</v>
      </c>
      <c r="L63" s="25">
        <f t="shared" si="4"/>
        <v>18.793101167023792</v>
      </c>
      <c r="M63" s="25">
        <v>-87.4213496068034</v>
      </c>
      <c r="N63" s="25">
        <v>-95.7695598287429</v>
      </c>
      <c r="O63" s="25">
        <v>-106.937546749541</v>
      </c>
      <c r="P63" s="25">
        <f t="shared" si="5"/>
        <v>-96.7094853950291</v>
      </c>
      <c r="Q63" s="25">
        <f t="shared" si="6"/>
        <v>9.791990746583076</v>
      </c>
      <c r="R63" s="25">
        <f t="shared" si="7"/>
        <v>1.7320508075688772</v>
      </c>
      <c r="S63" s="25">
        <f t="shared" si="14"/>
        <v>4.302652729749464</v>
      </c>
      <c r="T63" s="25">
        <f t="shared" si="8"/>
        <v>24.3246534866973</v>
      </c>
      <c r="U63" s="25">
        <v>-85.0903611343204</v>
      </c>
      <c r="V63" s="25">
        <v>-111.661737713836</v>
      </c>
      <c r="W63" s="25">
        <v>-86.6313932153265</v>
      </c>
      <c r="X63" s="26">
        <f t="shared" si="9"/>
        <v>-94.46116402116097</v>
      </c>
      <c r="Y63" s="27">
        <f t="shared" si="10"/>
        <v>15.629990235371064</v>
      </c>
      <c r="Z63" s="27">
        <f t="shared" si="11"/>
        <v>1.7320508075688772</v>
      </c>
      <c r="AA63" s="27">
        <f t="shared" si="12"/>
        <v>4.302652729749464</v>
      </c>
      <c r="AB63" s="27">
        <f t="shared" si="13"/>
        <v>38.827048177974696</v>
      </c>
    </row>
    <row r="64" spans="3:28" ht="15">
      <c r="C64" s="5">
        <v>54.5</v>
      </c>
      <c r="D64" s="25">
        <v>-109.304584919366</v>
      </c>
      <c r="E64" s="25">
        <v>-122.591497063857</v>
      </c>
      <c r="F64" s="25">
        <v>-100.385501301209</v>
      </c>
      <c r="G64" s="25">
        <f t="shared" si="0"/>
        <v>-110.76052776147732</v>
      </c>
      <c r="H64" s="25">
        <f t="shared" si="1"/>
        <v>11.174363029824415</v>
      </c>
      <c r="I64" s="25">
        <v>3</v>
      </c>
      <c r="J64" s="25">
        <f t="shared" si="2"/>
        <v>1.7320508075688772</v>
      </c>
      <c r="K64" s="25">
        <f t="shared" si="3"/>
        <v>4.302652729749464</v>
      </c>
      <c r="L64" s="25">
        <f t="shared" si="4"/>
        <v>27.758656607175517</v>
      </c>
      <c r="M64" s="25">
        <v>-97.9038162446512</v>
      </c>
      <c r="N64" s="25">
        <v>-110.200124395467</v>
      </c>
      <c r="O64" s="25">
        <v>-110.640053741107</v>
      </c>
      <c r="P64" s="25">
        <f t="shared" si="5"/>
        <v>-106.24799812707506</v>
      </c>
      <c r="Q64" s="25">
        <f t="shared" si="6"/>
        <v>7.229620524101999</v>
      </c>
      <c r="R64" s="25">
        <f t="shared" si="7"/>
        <v>1.7320508075688772</v>
      </c>
      <c r="S64" s="25">
        <f t="shared" si="14"/>
        <v>4.302652729749464</v>
      </c>
      <c r="T64" s="25">
        <f t="shared" si="8"/>
        <v>17.959372985565967</v>
      </c>
      <c r="U64" s="25">
        <v>-100.672943151911</v>
      </c>
      <c r="V64" s="25">
        <v>-126.08721363606</v>
      </c>
      <c r="W64" s="25">
        <v>-96.656241694214</v>
      </c>
      <c r="X64" s="26">
        <f t="shared" si="9"/>
        <v>-107.80546616072833</v>
      </c>
      <c r="Y64" s="27">
        <f t="shared" si="10"/>
        <v>15.95408015569601</v>
      </c>
      <c r="Z64" s="27">
        <f t="shared" si="11"/>
        <v>1.7320508075688772</v>
      </c>
      <c r="AA64" s="27">
        <f t="shared" si="12"/>
        <v>4.302652729749464</v>
      </c>
      <c r="AB64" s="27">
        <f t="shared" si="13"/>
        <v>39.63213217105205</v>
      </c>
    </row>
    <row r="65" spans="3:28" ht="15">
      <c r="C65" s="5">
        <v>55</v>
      </c>
      <c r="D65" s="25">
        <v>-119.318109840479</v>
      </c>
      <c r="E65" s="25">
        <v>-130.16570566007</v>
      </c>
      <c r="F65" s="25">
        <v>-97.7200100924715</v>
      </c>
      <c r="G65" s="25">
        <f t="shared" si="0"/>
        <v>-115.73460853100683</v>
      </c>
      <c r="H65" s="25">
        <f t="shared" si="1"/>
        <v>16.517018539753508</v>
      </c>
      <c r="I65" s="25">
        <v>3</v>
      </c>
      <c r="J65" s="25">
        <f t="shared" si="2"/>
        <v>1.7320508075688772</v>
      </c>
      <c r="K65" s="25">
        <f t="shared" si="3"/>
        <v>4.302652729749464</v>
      </c>
      <c r="L65" s="25">
        <f t="shared" si="4"/>
        <v>41.03054864028107</v>
      </c>
      <c r="M65" s="25">
        <v>-103.391117932724</v>
      </c>
      <c r="N65" s="25">
        <v>-119.434980866616</v>
      </c>
      <c r="O65" s="25">
        <v>-107.009374638708</v>
      </c>
      <c r="P65" s="25">
        <f t="shared" si="5"/>
        <v>-109.94515781268267</v>
      </c>
      <c r="Q65" s="25">
        <f t="shared" si="6"/>
        <v>8.415194685437942</v>
      </c>
      <c r="R65" s="25">
        <f t="shared" si="7"/>
        <v>1.7320508075688772</v>
      </c>
      <c r="S65" s="25">
        <f t="shared" si="14"/>
        <v>4.302652729749464</v>
      </c>
      <c r="T65" s="25">
        <f t="shared" si="8"/>
        <v>20.90450246981736</v>
      </c>
      <c r="U65" s="25">
        <v>-116.000880375087</v>
      </c>
      <c r="V65" s="25">
        <v>-137.082343195428</v>
      </c>
      <c r="W65" s="25">
        <v>-103.310070405504</v>
      </c>
      <c r="X65" s="26">
        <f t="shared" si="9"/>
        <v>-118.79776465867299</v>
      </c>
      <c r="Y65" s="27">
        <f t="shared" si="10"/>
        <v>16.280524660106376</v>
      </c>
      <c r="Z65" s="27">
        <f t="shared" si="11"/>
        <v>1.7320508075688772</v>
      </c>
      <c r="AA65" s="27">
        <f t="shared" si="12"/>
        <v>4.302652729749464</v>
      </c>
      <c r="AB65" s="27">
        <f t="shared" si="13"/>
        <v>40.443065275251485</v>
      </c>
    </row>
    <row r="66" spans="3:28" ht="15">
      <c r="C66" s="5">
        <v>55.5</v>
      </c>
      <c r="D66" s="25">
        <v>-120.725985788826</v>
      </c>
      <c r="E66" s="25">
        <v>-127.855429471394</v>
      </c>
      <c r="F66" s="25">
        <v>-87.1489680250078</v>
      </c>
      <c r="G66" s="25">
        <f t="shared" si="0"/>
        <v>-111.91012776174261</v>
      </c>
      <c r="H66" s="25">
        <f t="shared" si="1"/>
        <v>21.73806604638037</v>
      </c>
      <c r="I66" s="25">
        <v>3</v>
      </c>
      <c r="J66" s="25">
        <f t="shared" si="2"/>
        <v>1.7320508075688772</v>
      </c>
      <c r="K66" s="25">
        <f t="shared" si="3"/>
        <v>4.302652729749464</v>
      </c>
      <c r="L66" s="25">
        <f t="shared" si="4"/>
        <v>54.00034964633291</v>
      </c>
      <c r="M66" s="25">
        <v>-100.78313326599</v>
      </c>
      <c r="N66" s="25">
        <v>-119.440518849019</v>
      </c>
      <c r="O66" s="25">
        <v>-95.7043993466929</v>
      </c>
      <c r="P66" s="25">
        <f t="shared" si="5"/>
        <v>-105.30935048723397</v>
      </c>
      <c r="Q66" s="25">
        <f t="shared" si="6"/>
        <v>12.498632885543541</v>
      </c>
      <c r="R66" s="25">
        <f t="shared" si="7"/>
        <v>1.7320508075688772</v>
      </c>
      <c r="S66" s="25">
        <f t="shared" si="14"/>
        <v>4.302652729749464</v>
      </c>
      <c r="T66" s="25">
        <f t="shared" si="8"/>
        <v>31.04832529630157</v>
      </c>
      <c r="U66" s="25">
        <v>-126.205092332416</v>
      </c>
      <c r="V66" s="25">
        <v>-140.768409943039</v>
      </c>
      <c r="W66" s="25">
        <v>-103.367144090938</v>
      </c>
      <c r="X66" s="26">
        <f t="shared" si="9"/>
        <v>-123.44688212213099</v>
      </c>
      <c r="Y66" s="27">
        <f t="shared" si="10"/>
        <v>17.688719852130035</v>
      </c>
      <c r="Z66" s="27">
        <f t="shared" si="11"/>
        <v>1.7320508075688772</v>
      </c>
      <c r="AA66" s="27">
        <f t="shared" si="12"/>
        <v>4.302652729749464</v>
      </c>
      <c r="AB66" s="27">
        <f t="shared" si="13"/>
        <v>43.941216057262956</v>
      </c>
    </row>
    <row r="67" spans="3:28" ht="15">
      <c r="C67" s="5">
        <v>56</v>
      </c>
      <c r="D67" s="25">
        <v>-111.795705611371</v>
      </c>
      <c r="E67" s="25">
        <v>-114.59805817831</v>
      </c>
      <c r="F67" s="25">
        <v>-70.1507060132662</v>
      </c>
      <c r="G67" s="25">
        <f t="shared" si="0"/>
        <v>-98.8481566009824</v>
      </c>
      <c r="H67" s="25">
        <f t="shared" si="1"/>
        <v>24.89218848661497</v>
      </c>
      <c r="I67" s="25">
        <v>3</v>
      </c>
      <c r="J67" s="25">
        <f t="shared" si="2"/>
        <v>1.7320508075688772</v>
      </c>
      <c r="K67" s="25">
        <f t="shared" si="3"/>
        <v>4.302652729749464</v>
      </c>
      <c r="L67" s="25">
        <f t="shared" si="4"/>
        <v>61.83562414759765</v>
      </c>
      <c r="M67" s="25">
        <v>-89.7768465522864</v>
      </c>
      <c r="N67" s="25">
        <v>-110.365006831246</v>
      </c>
      <c r="O67" s="25">
        <v>-77.7418907623512</v>
      </c>
      <c r="P67" s="25">
        <f t="shared" si="5"/>
        <v>-92.62791471529454</v>
      </c>
      <c r="Q67" s="25">
        <f t="shared" si="6"/>
        <v>16.497374571844293</v>
      </c>
      <c r="R67" s="25">
        <f t="shared" si="7"/>
        <v>1.7320508075688772</v>
      </c>
      <c r="S67" s="25">
        <f t="shared" si="14"/>
        <v>4.302652729749464</v>
      </c>
      <c r="T67" s="25">
        <f t="shared" si="8"/>
        <v>40.98175031878938</v>
      </c>
      <c r="U67" s="25">
        <v>-127.194173476845</v>
      </c>
      <c r="V67" s="25">
        <v>-135.268133350858</v>
      </c>
      <c r="W67" s="25">
        <v>-96.5944727412115</v>
      </c>
      <c r="X67" s="26">
        <f t="shared" si="9"/>
        <v>-119.68559318963817</v>
      </c>
      <c r="Y67" s="27">
        <f t="shared" si="10"/>
        <v>19.35266602862665</v>
      </c>
      <c r="Z67" s="27">
        <f t="shared" si="11"/>
        <v>1.7320508075688772</v>
      </c>
      <c r="AA67" s="27">
        <f t="shared" si="12"/>
        <v>4.302652729749464</v>
      </c>
      <c r="AB67" s="27">
        <f t="shared" si="13"/>
        <v>48.074687504620975</v>
      </c>
    </row>
    <row r="68" spans="3:28" ht="15">
      <c r="C68" s="5">
        <v>56.5</v>
      </c>
      <c r="D68" s="25">
        <v>-92.4362025757043</v>
      </c>
      <c r="E68" s="25">
        <v>-90.2287173239612</v>
      </c>
      <c r="F68" s="25">
        <v>-49.9548440977707</v>
      </c>
      <c r="G68" s="25">
        <f t="shared" si="0"/>
        <v>-77.53992133247874</v>
      </c>
      <c r="H68" s="25">
        <f t="shared" si="1"/>
        <v>23.91486174573819</v>
      </c>
      <c r="I68" s="25">
        <v>3</v>
      </c>
      <c r="J68" s="25">
        <f t="shared" si="2"/>
        <v>1.7320508075688772</v>
      </c>
      <c r="K68" s="25">
        <f t="shared" si="3"/>
        <v>4.302652729749464</v>
      </c>
      <c r="L68" s="25">
        <f t="shared" si="4"/>
        <v>59.40780993388359</v>
      </c>
      <c r="M68" s="25">
        <v>-71.4061269632298</v>
      </c>
      <c r="N68" s="25">
        <v>-93.0391666954499</v>
      </c>
      <c r="O68" s="25">
        <v>-55.8381425141868</v>
      </c>
      <c r="P68" s="25">
        <f t="shared" si="5"/>
        <v>-73.42781205762218</v>
      </c>
      <c r="Q68" s="25">
        <f t="shared" si="6"/>
        <v>18.682731545451126</v>
      </c>
      <c r="R68" s="25">
        <f t="shared" si="7"/>
        <v>1.7320508075688772</v>
      </c>
      <c r="S68" s="25">
        <f t="shared" si="14"/>
        <v>4.302652729749464</v>
      </c>
      <c r="T68" s="25">
        <f t="shared" si="8"/>
        <v>46.41047799056268</v>
      </c>
      <c r="U68" s="25">
        <v>-118.618047802251</v>
      </c>
      <c r="V68" s="25">
        <v>-119.799360821735</v>
      </c>
      <c r="W68" s="25">
        <v>-84.1803039469399</v>
      </c>
      <c r="X68" s="26">
        <f t="shared" si="9"/>
        <v>-107.53257085697528</v>
      </c>
      <c r="Y68" s="27">
        <f t="shared" si="10"/>
        <v>20.27469801717891</v>
      </c>
      <c r="Z68" s="27">
        <f t="shared" si="11"/>
        <v>1.7320508075688772</v>
      </c>
      <c r="AA68" s="27">
        <f t="shared" si="12"/>
        <v>4.302652729749464</v>
      </c>
      <c r="AB68" s="27">
        <f t="shared" si="13"/>
        <v>50.36514193882379</v>
      </c>
    </row>
    <row r="69" spans="3:28" ht="15">
      <c r="C69" s="5">
        <v>57</v>
      </c>
      <c r="D69" s="25">
        <v>-66.5917949040848</v>
      </c>
      <c r="E69" s="25">
        <v>-58.8130483643391</v>
      </c>
      <c r="F69" s="25">
        <v>-30.0686622526774</v>
      </c>
      <c r="G69" s="25">
        <f t="shared" si="0"/>
        <v>-51.8245018403671</v>
      </c>
      <c r="H69" s="25">
        <f t="shared" si="1"/>
        <v>19.23836379623712</v>
      </c>
      <c r="I69" s="25">
        <v>3</v>
      </c>
      <c r="J69" s="25">
        <f t="shared" si="2"/>
        <v>1.7320508075688772</v>
      </c>
      <c r="K69" s="25">
        <f t="shared" si="3"/>
        <v>4.302652729749464</v>
      </c>
      <c r="L69" s="25">
        <f t="shared" si="4"/>
        <v>47.790745018604895</v>
      </c>
      <c r="M69" s="25">
        <v>-48.7723120934854</v>
      </c>
      <c r="N69" s="25">
        <v>-69.7063350858894</v>
      </c>
      <c r="O69" s="25">
        <v>-34.3448069087821</v>
      </c>
      <c r="P69" s="25">
        <f t="shared" si="5"/>
        <v>-50.94115136271896</v>
      </c>
      <c r="Q69" s="25">
        <f t="shared" si="6"/>
        <v>17.780250745895454</v>
      </c>
      <c r="R69" s="25">
        <f t="shared" si="7"/>
        <v>1.7320508075688772</v>
      </c>
      <c r="S69" s="25">
        <f t="shared" si="14"/>
        <v>4.302652729749464</v>
      </c>
      <c r="T69" s="25">
        <f t="shared" si="8"/>
        <v>44.16859140225585</v>
      </c>
      <c r="U69" s="25">
        <v>-100.428411055115</v>
      </c>
      <c r="V69" s="25">
        <v>-95.3329689796666</v>
      </c>
      <c r="W69" s="25">
        <v>-67.1447721473262</v>
      </c>
      <c r="X69" s="26">
        <f t="shared" si="9"/>
        <v>-87.6353840607026</v>
      </c>
      <c r="Y69" s="27">
        <f t="shared" si="10"/>
        <v>19.390375381637615</v>
      </c>
      <c r="Z69" s="27">
        <f t="shared" si="11"/>
        <v>1.7320508075688772</v>
      </c>
      <c r="AA69" s="27">
        <f t="shared" si="12"/>
        <v>4.302652729749464</v>
      </c>
      <c r="AB69" s="27">
        <f t="shared" si="13"/>
        <v>48.16836273052122</v>
      </c>
    </row>
    <row r="70" spans="3:28" ht="15">
      <c r="C70" s="5">
        <v>57.5</v>
      </c>
      <c r="D70" s="25">
        <v>-40.276776264557</v>
      </c>
      <c r="E70" s="25">
        <v>-28.0374138597734</v>
      </c>
      <c r="F70" s="25">
        <v>-14.3138424591781</v>
      </c>
      <c r="G70" s="25">
        <f aca="true" t="shared" si="15" ref="G70:G125">AVERAGE(D70:F70)</f>
        <v>-27.542677527836165</v>
      </c>
      <c r="H70" s="25">
        <f aca="true" t="shared" si="16" ref="H70:H125">STDEV(D70:F70)</f>
        <v>12.988535559262472</v>
      </c>
      <c r="I70" s="25">
        <v>3</v>
      </c>
      <c r="J70" s="25">
        <f aca="true" t="shared" si="17" ref="J70:J125">SQRT(3)</f>
        <v>1.7320508075688772</v>
      </c>
      <c r="K70" s="25">
        <f aca="true" t="shared" si="18" ref="K70:K125">TINV(0.05,2)</f>
        <v>4.302652729749464</v>
      </c>
      <c r="L70" s="25">
        <f aca="true" t="shared" si="19" ref="L70:L125">K70*H70/J70</f>
        <v>32.265311003174084</v>
      </c>
      <c r="M70" s="25">
        <v>-27.4379019639456</v>
      </c>
      <c r="N70" s="25">
        <v>-45.7547669862815</v>
      </c>
      <c r="O70" s="25">
        <v>-16.9216967353244</v>
      </c>
      <c r="P70" s="25">
        <f aca="true" t="shared" si="20" ref="P70:P123">AVERAGE(M70:O70)</f>
        <v>-30.038121895183835</v>
      </c>
      <c r="Q70" s="25">
        <f aca="true" t="shared" si="21" ref="Q70:Q125">STDEV(M70:O70)</f>
        <v>14.591344790397596</v>
      </c>
      <c r="R70" s="25">
        <f aca="true" t="shared" si="22" ref="R70:R125">SQRT(3)</f>
        <v>1.7320508075688772</v>
      </c>
      <c r="S70" s="25">
        <f aca="true" t="shared" si="23" ref="S70:S125">TINV(0.05,2)</f>
        <v>4.302652729749464</v>
      </c>
      <c r="T70" s="25">
        <f aca="true" t="shared" si="24" ref="T70:T125">S70*Q70/R70</f>
        <v>36.2469098589784</v>
      </c>
      <c r="U70" s="25">
        <v>-74.1811287371684</v>
      </c>
      <c r="V70" s="25">
        <v>-65.9540515680532</v>
      </c>
      <c r="W70" s="25">
        <v>-48.9926026842518</v>
      </c>
      <c r="X70" s="26">
        <f aca="true" t="shared" si="25" ref="X70:X125">AVERAGE(U70:W70)</f>
        <v>-63.04259432982446</v>
      </c>
      <c r="Y70" s="27">
        <f aca="true" t="shared" si="26" ref="Y70:Y125">STDEV(U70:W71)</f>
        <v>15.836482288713379</v>
      </c>
      <c r="Z70" s="27">
        <f aca="true" t="shared" si="27" ref="Z70:Z125">SQRT(3)</f>
        <v>1.7320508075688772</v>
      </c>
      <c r="AA70" s="27">
        <f aca="true" t="shared" si="28" ref="AA70:AA125">TINV(0.05,2)</f>
        <v>4.302652729749464</v>
      </c>
      <c r="AB70" s="27">
        <f aca="true" t="shared" si="29" ref="AB70:AB125">AA70*Y70/Z70</f>
        <v>39.340002874859096</v>
      </c>
    </row>
    <row r="71" spans="3:28" ht="15">
      <c r="C71" s="5">
        <v>58</v>
      </c>
      <c r="D71" s="25">
        <v>-17.6622089731455</v>
      </c>
      <c r="E71" s="25">
        <v>-2.85433302312549</v>
      </c>
      <c r="F71" s="25">
        <v>-4.05041391824648</v>
      </c>
      <c r="G71" s="25">
        <f t="shared" si="15"/>
        <v>-8.188985304839157</v>
      </c>
      <c r="H71" s="25">
        <f t="shared" si="16"/>
        <v>8.225820772375117</v>
      </c>
      <c r="I71" s="25">
        <v>3</v>
      </c>
      <c r="J71" s="25">
        <f t="shared" si="17"/>
        <v>1.7320508075688772</v>
      </c>
      <c r="K71" s="25">
        <f t="shared" si="18"/>
        <v>4.302652729749464</v>
      </c>
      <c r="L71" s="25">
        <f t="shared" si="19"/>
        <v>20.434071590756268</v>
      </c>
      <c r="M71" s="25">
        <v>-11.0162704218476</v>
      </c>
      <c r="N71" s="25">
        <v>-26.349104946075</v>
      </c>
      <c r="O71" s="25">
        <v>-5.05110820164805</v>
      </c>
      <c r="P71" s="25">
        <f t="shared" si="20"/>
        <v>-14.138827856523548</v>
      </c>
      <c r="Q71" s="25">
        <f t="shared" si="21"/>
        <v>10.98698958000065</v>
      </c>
      <c r="R71" s="25">
        <f t="shared" si="22"/>
        <v>1.7320508075688772</v>
      </c>
      <c r="S71" s="25">
        <f t="shared" si="23"/>
        <v>4.302652729749464</v>
      </c>
      <c r="T71" s="25">
        <f t="shared" si="24"/>
        <v>27.293195154287545</v>
      </c>
      <c r="U71" s="25">
        <v>-46.4251209167073</v>
      </c>
      <c r="V71" s="25">
        <v>-37.5560909174577</v>
      </c>
      <c r="W71" s="25">
        <v>-34.043992864485</v>
      </c>
      <c r="X71" s="26">
        <f t="shared" si="25"/>
        <v>-39.341734899550005</v>
      </c>
      <c r="Y71" s="27">
        <f t="shared" si="26"/>
        <v>11.8984348142194</v>
      </c>
      <c r="Z71" s="27">
        <f t="shared" si="27"/>
        <v>1.7320508075688772</v>
      </c>
      <c r="AA71" s="27">
        <f t="shared" si="28"/>
        <v>4.302652729749464</v>
      </c>
      <c r="AB71" s="27">
        <f t="shared" si="29"/>
        <v>29.557350632805452</v>
      </c>
    </row>
    <row r="72" spans="3:28" ht="15">
      <c r="C72" s="5">
        <v>58.5</v>
      </c>
      <c r="D72" s="25">
        <v>-0.928540403843499</v>
      </c>
      <c r="E72" s="25">
        <v>15.0207621036828</v>
      </c>
      <c r="F72" s="25">
        <v>1.18833412158131</v>
      </c>
      <c r="G72" s="25">
        <f t="shared" si="15"/>
        <v>5.093518607140203</v>
      </c>
      <c r="H72" s="25">
        <f t="shared" si="16"/>
        <v>8.662154005721302</v>
      </c>
      <c r="I72" s="25">
        <v>3</v>
      </c>
      <c r="J72" s="25">
        <f t="shared" si="17"/>
        <v>1.7320508075688772</v>
      </c>
      <c r="K72" s="25">
        <f t="shared" si="18"/>
        <v>4.302652729749464</v>
      </c>
      <c r="L72" s="25">
        <f t="shared" si="19"/>
        <v>21.51798343060148</v>
      </c>
      <c r="M72" s="25">
        <v>0.150335088342104</v>
      </c>
      <c r="N72" s="25">
        <v>-10.633972605787</v>
      </c>
      <c r="O72" s="25">
        <v>1.53606025143711</v>
      </c>
      <c r="P72" s="25">
        <f t="shared" si="20"/>
        <v>-2.9825257553359283</v>
      </c>
      <c r="Q72" s="25">
        <f t="shared" si="21"/>
        <v>6.662472344097712</v>
      </c>
      <c r="R72" s="25">
        <f t="shared" si="22"/>
        <v>1.7320508075688772</v>
      </c>
      <c r="S72" s="25">
        <f t="shared" si="23"/>
        <v>4.302652729749464</v>
      </c>
      <c r="T72" s="25">
        <f t="shared" si="24"/>
        <v>16.550498803466756</v>
      </c>
      <c r="U72" s="25">
        <v>-22.9379367659424</v>
      </c>
      <c r="V72" s="25">
        <v>-13.8838087810601</v>
      </c>
      <c r="W72" s="25">
        <v>-22.50357654436</v>
      </c>
      <c r="X72" s="26">
        <f t="shared" si="25"/>
        <v>-19.7751073637875</v>
      </c>
      <c r="Y72" s="27">
        <f t="shared" si="26"/>
        <v>10.122467698152061</v>
      </c>
      <c r="Z72" s="27">
        <f t="shared" si="27"/>
        <v>1.7320508075688772</v>
      </c>
      <c r="AA72" s="27">
        <f t="shared" si="28"/>
        <v>4.302652729749464</v>
      </c>
      <c r="AB72" s="27">
        <f t="shared" si="29"/>
        <v>25.1456037449541</v>
      </c>
    </row>
    <row r="73" spans="3:28" ht="15">
      <c r="C73" s="5">
        <v>59</v>
      </c>
      <c r="D73" s="25">
        <v>9.42214353503004</v>
      </c>
      <c r="E73" s="25">
        <v>24.0026389229369</v>
      </c>
      <c r="F73" s="25">
        <v>3.01671713714995</v>
      </c>
      <c r="G73" s="25">
        <f t="shared" si="15"/>
        <v>12.147166531705631</v>
      </c>
      <c r="H73" s="25">
        <f t="shared" si="16"/>
        <v>10.75507048089876</v>
      </c>
      <c r="I73" s="25">
        <v>3</v>
      </c>
      <c r="J73" s="25">
        <f t="shared" si="17"/>
        <v>1.7320508075688772</v>
      </c>
      <c r="K73" s="25">
        <f t="shared" si="18"/>
        <v>4.302652729749464</v>
      </c>
      <c r="L73" s="25">
        <f t="shared" si="19"/>
        <v>26.717076174133382</v>
      </c>
      <c r="M73" s="25">
        <v>5.80445286575957</v>
      </c>
      <c r="N73" s="25">
        <v>1.55723973510544</v>
      </c>
      <c r="O73" s="25">
        <v>4.28007567323073</v>
      </c>
      <c r="P73" s="25">
        <f t="shared" si="20"/>
        <v>3.8805894246985795</v>
      </c>
      <c r="Q73" s="25">
        <f t="shared" si="21"/>
        <v>2.1516033071583935</v>
      </c>
      <c r="R73" s="25">
        <f t="shared" si="22"/>
        <v>1.7320508075688772</v>
      </c>
      <c r="S73" s="25">
        <f t="shared" si="23"/>
        <v>4.302652729749464</v>
      </c>
      <c r="T73" s="25">
        <f t="shared" si="24"/>
        <v>5.344878916038897</v>
      </c>
      <c r="U73" s="25">
        <v>-4.80293168135734</v>
      </c>
      <c r="V73" s="25">
        <v>3.0625583890826</v>
      </c>
      <c r="W73" s="25">
        <v>-12.8686957383381</v>
      </c>
      <c r="X73" s="26">
        <f t="shared" si="25"/>
        <v>-4.869689676870947</v>
      </c>
      <c r="Y73" s="27">
        <f t="shared" si="26"/>
        <v>9.676224618301426</v>
      </c>
      <c r="Z73" s="27">
        <f t="shared" si="27"/>
        <v>1.7320508075688772</v>
      </c>
      <c r="AA73" s="27">
        <f t="shared" si="28"/>
        <v>4.302652729749464</v>
      </c>
      <c r="AB73" s="27">
        <f t="shared" si="29"/>
        <v>24.037074481689523</v>
      </c>
    </row>
    <row r="74" spans="3:28" ht="15">
      <c r="C74" s="5">
        <v>59.5</v>
      </c>
      <c r="D74" s="25">
        <v>15.0801420611798</v>
      </c>
      <c r="E74" s="25">
        <v>25.2459390348145</v>
      </c>
      <c r="F74" s="25">
        <v>3.43936804588611</v>
      </c>
      <c r="G74" s="25">
        <f t="shared" si="15"/>
        <v>14.58848304729347</v>
      </c>
      <c r="H74" s="25">
        <f t="shared" si="16"/>
        <v>10.911596171653581</v>
      </c>
      <c r="I74" s="25">
        <v>3</v>
      </c>
      <c r="J74" s="25">
        <f t="shared" si="17"/>
        <v>1.7320508075688772</v>
      </c>
      <c r="K74" s="25">
        <f t="shared" si="18"/>
        <v>4.302652729749464</v>
      </c>
      <c r="L74" s="25">
        <f t="shared" si="19"/>
        <v>27.1059075453952</v>
      </c>
      <c r="M74" s="25">
        <v>6.86409225139641</v>
      </c>
      <c r="N74" s="25">
        <v>9.23166510600549</v>
      </c>
      <c r="O74" s="25">
        <v>5.49656587853929</v>
      </c>
      <c r="P74" s="25">
        <f t="shared" si="20"/>
        <v>7.1974410786470635</v>
      </c>
      <c r="Q74" s="25">
        <f t="shared" si="21"/>
        <v>1.889730838036648</v>
      </c>
      <c r="R74" s="25">
        <f t="shared" si="22"/>
        <v>1.7320508075688772</v>
      </c>
      <c r="S74" s="25">
        <f t="shared" si="23"/>
        <v>4.302652729749464</v>
      </c>
      <c r="T74" s="25">
        <f t="shared" si="24"/>
        <v>4.6943516398243945</v>
      </c>
      <c r="U74" s="25">
        <v>7.67746001090313</v>
      </c>
      <c r="V74" s="25">
        <v>13.4447508794142</v>
      </c>
      <c r="W74" s="25">
        <v>-5.5274831327946</v>
      </c>
      <c r="X74" s="26">
        <f t="shared" si="25"/>
        <v>5.19824258584091</v>
      </c>
      <c r="Y74" s="27">
        <f t="shared" si="26"/>
        <v>9.370589015642146</v>
      </c>
      <c r="Z74" s="27">
        <f t="shared" si="27"/>
        <v>1.7320508075688772</v>
      </c>
      <c r="AA74" s="27">
        <f t="shared" si="28"/>
        <v>4.302652729749464</v>
      </c>
      <c r="AB74" s="27">
        <f t="shared" si="29"/>
        <v>23.27783355507007</v>
      </c>
    </row>
    <row r="75" spans="3:28" ht="15">
      <c r="C75" s="5">
        <v>60</v>
      </c>
      <c r="D75" s="25">
        <v>18.6289295808767</v>
      </c>
      <c r="E75" s="25">
        <v>23.5318922876647</v>
      </c>
      <c r="F75" s="25">
        <v>3.46887202389996</v>
      </c>
      <c r="G75" s="25">
        <f t="shared" si="15"/>
        <v>15.209897964147123</v>
      </c>
      <c r="H75" s="25">
        <f t="shared" si="16"/>
        <v>10.459375144969508</v>
      </c>
      <c r="I75" s="25">
        <v>3</v>
      </c>
      <c r="J75" s="25">
        <f t="shared" si="17"/>
        <v>1.7320508075688772</v>
      </c>
      <c r="K75" s="25">
        <f t="shared" si="18"/>
        <v>4.302652729749464</v>
      </c>
      <c r="L75" s="25">
        <f t="shared" si="19"/>
        <v>25.982528238962843</v>
      </c>
      <c r="M75" s="25">
        <v>6.16741207503139</v>
      </c>
      <c r="N75" s="25">
        <v>14.710674118207</v>
      </c>
      <c r="O75" s="25">
        <v>6.80278786542635</v>
      </c>
      <c r="P75" s="25">
        <f t="shared" si="20"/>
        <v>9.226958019554912</v>
      </c>
      <c r="Q75" s="25">
        <f t="shared" si="21"/>
        <v>4.759651487947102</v>
      </c>
      <c r="R75" s="25">
        <f t="shared" si="22"/>
        <v>1.7320508075688772</v>
      </c>
      <c r="S75" s="25">
        <f t="shared" si="23"/>
        <v>4.302652729749464</v>
      </c>
      <c r="T75" s="25">
        <f t="shared" si="24"/>
        <v>11.823629755997972</v>
      </c>
      <c r="U75" s="25">
        <v>14.8293086451486</v>
      </c>
      <c r="V75" s="25">
        <v>19.7985699383805</v>
      </c>
      <c r="W75" s="25">
        <v>1.46415936478411</v>
      </c>
      <c r="X75" s="26">
        <f t="shared" si="25"/>
        <v>12.030679316104402</v>
      </c>
      <c r="Y75" s="27">
        <f t="shared" si="26"/>
        <v>8.127003835802746</v>
      </c>
      <c r="Z75" s="27">
        <f t="shared" si="27"/>
        <v>1.7320508075688772</v>
      </c>
      <c r="AA75" s="27">
        <f t="shared" si="28"/>
        <v>4.302652729749464</v>
      </c>
      <c r="AB75" s="27">
        <f t="shared" si="29"/>
        <v>20.188596712057198</v>
      </c>
    </row>
    <row r="76" spans="3:28" ht="15">
      <c r="C76" s="5">
        <v>60.5</v>
      </c>
      <c r="D76" s="25">
        <v>20.3962056910176</v>
      </c>
      <c r="E76" s="25">
        <v>21.2624690004876</v>
      </c>
      <c r="F76" s="25">
        <v>3.88270453821565</v>
      </c>
      <c r="G76" s="25">
        <f t="shared" si="15"/>
        <v>15.180459743240283</v>
      </c>
      <c r="H76" s="25">
        <f t="shared" si="16"/>
        <v>9.79372541655265</v>
      </c>
      <c r="I76" s="25">
        <v>3</v>
      </c>
      <c r="J76" s="25">
        <f t="shared" si="17"/>
        <v>1.7320508075688772</v>
      </c>
      <c r="K76" s="25">
        <f t="shared" si="18"/>
        <v>4.302652729749464</v>
      </c>
      <c r="L76" s="25">
        <f t="shared" si="19"/>
        <v>24.328962645786156</v>
      </c>
      <c r="M76" s="25">
        <v>5.555902382348</v>
      </c>
      <c r="N76" s="25">
        <v>19.0376841522843</v>
      </c>
      <c r="O76" s="25">
        <v>8.71275140956027</v>
      </c>
      <c r="P76" s="25">
        <f t="shared" si="20"/>
        <v>11.10211264806419</v>
      </c>
      <c r="Q76" s="25">
        <f t="shared" si="21"/>
        <v>7.051339962666345</v>
      </c>
      <c r="R76" s="25">
        <f t="shared" si="22"/>
        <v>1.7320508075688772</v>
      </c>
      <c r="S76" s="25">
        <f t="shared" si="23"/>
        <v>4.302652729749464</v>
      </c>
      <c r="T76" s="25">
        <f t="shared" si="24"/>
        <v>17.51649951963164</v>
      </c>
      <c r="U76" s="25">
        <v>19.1329651996032</v>
      </c>
      <c r="V76" s="25">
        <v>23.6609876104378</v>
      </c>
      <c r="W76" s="25">
        <v>9.30640440000491</v>
      </c>
      <c r="X76" s="26">
        <f t="shared" si="25"/>
        <v>17.36678573668197</v>
      </c>
      <c r="Y76" s="27">
        <f t="shared" si="26"/>
        <v>6.033248437218341</v>
      </c>
      <c r="Z76" s="27">
        <f t="shared" si="27"/>
        <v>1.7320508075688772</v>
      </c>
      <c r="AA76" s="27">
        <f t="shared" si="28"/>
        <v>4.302652729749464</v>
      </c>
      <c r="AB76" s="27">
        <f t="shared" si="29"/>
        <v>14.987419967252832</v>
      </c>
    </row>
    <row r="77" spans="3:28" ht="15">
      <c r="C77" s="5">
        <v>61</v>
      </c>
      <c r="D77" s="25">
        <v>20.824761384136</v>
      </c>
      <c r="E77" s="25">
        <v>18.9567945947705</v>
      </c>
      <c r="F77" s="25">
        <v>5.06269311467474</v>
      </c>
      <c r="G77" s="25">
        <f t="shared" si="15"/>
        <v>14.948083031193747</v>
      </c>
      <c r="H77" s="25">
        <f t="shared" si="16"/>
        <v>8.611795708953785</v>
      </c>
      <c r="I77" s="25">
        <v>3</v>
      </c>
      <c r="J77" s="25">
        <f t="shared" si="17"/>
        <v>1.7320508075688772</v>
      </c>
      <c r="K77" s="25">
        <f t="shared" si="18"/>
        <v>4.302652729749464</v>
      </c>
      <c r="L77" s="25">
        <f t="shared" si="19"/>
        <v>21.392886486501776</v>
      </c>
      <c r="M77" s="25">
        <v>5.23306736078746</v>
      </c>
      <c r="N77" s="25">
        <v>21.308016371807</v>
      </c>
      <c r="O77" s="25">
        <v>11.1503782953273</v>
      </c>
      <c r="P77" s="25">
        <f t="shared" si="20"/>
        <v>12.56382067597392</v>
      </c>
      <c r="Q77" s="25">
        <f t="shared" si="21"/>
        <v>8.130151348485189</v>
      </c>
      <c r="R77" s="25">
        <f t="shared" si="22"/>
        <v>1.7320508075688772</v>
      </c>
      <c r="S77" s="25">
        <f t="shared" si="23"/>
        <v>4.302652729749464</v>
      </c>
      <c r="T77" s="25">
        <f t="shared" si="24"/>
        <v>20.196415567009865</v>
      </c>
      <c r="U77" s="25">
        <v>22.2614663657715</v>
      </c>
      <c r="V77" s="25">
        <v>26.2860486934304</v>
      </c>
      <c r="W77" s="25">
        <v>16.8527144135121</v>
      </c>
      <c r="X77" s="26">
        <f t="shared" si="25"/>
        <v>21.80007649090467</v>
      </c>
      <c r="Y77" s="27">
        <f t="shared" si="26"/>
        <v>3.951172219734146</v>
      </c>
      <c r="Z77" s="27">
        <f t="shared" si="27"/>
        <v>1.7320508075688772</v>
      </c>
      <c r="AA77" s="27">
        <f t="shared" si="28"/>
        <v>4.302652729749464</v>
      </c>
      <c r="AB77" s="27">
        <f t="shared" si="29"/>
        <v>9.815255916661858</v>
      </c>
    </row>
    <row r="78" spans="3:28" ht="15">
      <c r="C78" s="5">
        <v>61.5</v>
      </c>
      <c r="D78" s="25">
        <v>20.5884573976751</v>
      </c>
      <c r="E78" s="25">
        <v>17.9339934399401</v>
      </c>
      <c r="F78" s="25">
        <v>6.52576602207955</v>
      </c>
      <c r="G78" s="25">
        <f t="shared" si="15"/>
        <v>15.016072286564915</v>
      </c>
      <c r="H78" s="25">
        <f t="shared" si="16"/>
        <v>7.471647748274683</v>
      </c>
      <c r="I78" s="25">
        <v>3</v>
      </c>
      <c r="J78" s="25">
        <f t="shared" si="17"/>
        <v>1.7320508075688772</v>
      </c>
      <c r="K78" s="25">
        <f t="shared" si="18"/>
        <v>4.302652729749464</v>
      </c>
      <c r="L78" s="25">
        <f t="shared" si="19"/>
        <v>18.560601940403583</v>
      </c>
      <c r="M78" s="25">
        <v>5.9673337518916</v>
      </c>
      <c r="N78" s="25">
        <v>21.7859061515854</v>
      </c>
      <c r="O78" s="25">
        <v>13.7076004844087</v>
      </c>
      <c r="P78" s="25">
        <f t="shared" si="20"/>
        <v>13.820280129295234</v>
      </c>
      <c r="Q78" s="25">
        <f t="shared" si="21"/>
        <v>7.909888160895036</v>
      </c>
      <c r="R78" s="25">
        <f t="shared" si="22"/>
        <v>1.7320508075688772</v>
      </c>
      <c r="S78" s="25">
        <f t="shared" si="23"/>
        <v>4.302652729749464</v>
      </c>
      <c r="T78" s="25">
        <f t="shared" si="24"/>
        <v>19.64925147620683</v>
      </c>
      <c r="U78" s="25">
        <v>24.4848424115592</v>
      </c>
      <c r="V78" s="25">
        <v>28.297504871897</v>
      </c>
      <c r="W78" s="25">
        <v>22.7308096834698</v>
      </c>
      <c r="X78" s="26">
        <f t="shared" si="25"/>
        <v>25.171052322308668</v>
      </c>
      <c r="Y78" s="27">
        <f t="shared" si="26"/>
        <v>2.4172896293210266</v>
      </c>
      <c r="Z78" s="27">
        <f t="shared" si="27"/>
        <v>1.7320508075688772</v>
      </c>
      <c r="AA78" s="27">
        <f t="shared" si="28"/>
        <v>4.302652729749464</v>
      </c>
      <c r="AB78" s="27">
        <f t="shared" si="29"/>
        <v>6.0048803284193415</v>
      </c>
    </row>
    <row r="79" spans="3:28" ht="15">
      <c r="C79" s="5">
        <v>62</v>
      </c>
      <c r="D79" s="25">
        <v>20.1272062588611</v>
      </c>
      <c r="E79" s="25">
        <v>18.0988772774564</v>
      </c>
      <c r="F79" s="25">
        <v>7.61776701525105</v>
      </c>
      <c r="G79" s="25">
        <f t="shared" si="15"/>
        <v>15.281283517189516</v>
      </c>
      <c r="H79" s="25">
        <f t="shared" si="16"/>
        <v>6.713839698400156</v>
      </c>
      <c r="I79" s="25">
        <v>3</v>
      </c>
      <c r="J79" s="25">
        <f t="shared" si="17"/>
        <v>1.7320508075688772</v>
      </c>
      <c r="K79" s="25">
        <f t="shared" si="18"/>
        <v>4.302652729749464</v>
      </c>
      <c r="L79" s="25">
        <f t="shared" si="19"/>
        <v>16.678102385442298</v>
      </c>
      <c r="M79" s="25">
        <v>8.21792038765773</v>
      </c>
      <c r="N79" s="25">
        <v>21.9479469243407</v>
      </c>
      <c r="O79" s="25">
        <v>15.8998136647314</v>
      </c>
      <c r="P79" s="25">
        <f t="shared" si="20"/>
        <v>15.35522699224328</v>
      </c>
      <c r="Q79" s="25">
        <f t="shared" si="21"/>
        <v>6.881194529832252</v>
      </c>
      <c r="R79" s="25">
        <f t="shared" si="22"/>
        <v>1.7320508075688772</v>
      </c>
      <c r="S79" s="25">
        <f t="shared" si="23"/>
        <v>4.302652729749464</v>
      </c>
      <c r="T79" s="25">
        <f t="shared" si="24"/>
        <v>17.093834833446383</v>
      </c>
      <c r="U79" s="25">
        <v>25.7169850005225</v>
      </c>
      <c r="V79" s="25">
        <v>29.2071213140093</v>
      </c>
      <c r="W79" s="25">
        <v>26.954948710217</v>
      </c>
      <c r="X79" s="26">
        <f t="shared" si="25"/>
        <v>27.293018341582933</v>
      </c>
      <c r="Y79" s="27">
        <f t="shared" si="26"/>
        <v>1.4879198927143351</v>
      </c>
      <c r="Z79" s="27">
        <f t="shared" si="27"/>
        <v>1.7320508075688772</v>
      </c>
      <c r="AA79" s="27">
        <f t="shared" si="28"/>
        <v>4.302652729749464</v>
      </c>
      <c r="AB79" s="27">
        <f t="shared" si="29"/>
        <v>3.6961979175551867</v>
      </c>
    </row>
    <row r="80" spans="3:28" ht="15">
      <c r="C80" s="5">
        <v>62.5</v>
      </c>
      <c r="D80" s="25">
        <v>19.1605276472541</v>
      </c>
      <c r="E80" s="25">
        <v>18.2741968240135</v>
      </c>
      <c r="F80" s="25">
        <v>9.09052644826124</v>
      </c>
      <c r="G80" s="25">
        <f t="shared" si="15"/>
        <v>15.508416973176281</v>
      </c>
      <c r="H80" s="25">
        <f t="shared" si="16"/>
        <v>5.575695891492125</v>
      </c>
      <c r="I80" s="25">
        <v>3</v>
      </c>
      <c r="J80" s="25">
        <f t="shared" si="17"/>
        <v>1.7320508075688772</v>
      </c>
      <c r="K80" s="25">
        <f t="shared" si="18"/>
        <v>4.302652729749464</v>
      </c>
      <c r="L80" s="25">
        <f t="shared" si="19"/>
        <v>13.85079643330697</v>
      </c>
      <c r="M80" s="25">
        <v>11.1003738049868</v>
      </c>
      <c r="N80" s="25">
        <v>21.4017607586837</v>
      </c>
      <c r="O80" s="25">
        <v>17.6465475805463</v>
      </c>
      <c r="P80" s="25">
        <f t="shared" si="20"/>
        <v>16.716227381405602</v>
      </c>
      <c r="Q80" s="25">
        <f t="shared" si="21"/>
        <v>5.213325718497357</v>
      </c>
      <c r="R80" s="25">
        <f t="shared" si="22"/>
        <v>1.7320508075688772</v>
      </c>
      <c r="S80" s="25">
        <f t="shared" si="23"/>
        <v>4.302652729749464</v>
      </c>
      <c r="T80" s="25">
        <f t="shared" si="24"/>
        <v>12.950619020957175</v>
      </c>
      <c r="U80" s="25">
        <v>25.9727615297021</v>
      </c>
      <c r="V80" s="25">
        <v>28.4393456970728</v>
      </c>
      <c r="W80" s="25">
        <v>28.710047113987</v>
      </c>
      <c r="X80" s="26">
        <f t="shared" si="25"/>
        <v>27.707384780253964</v>
      </c>
      <c r="Y80" s="27">
        <f t="shared" si="26"/>
        <v>1.452953285100902</v>
      </c>
      <c r="Z80" s="27">
        <f t="shared" si="27"/>
        <v>1.7320508075688772</v>
      </c>
      <c r="AA80" s="27">
        <f t="shared" si="28"/>
        <v>4.302652729749464</v>
      </c>
      <c r="AB80" s="27">
        <f t="shared" si="29"/>
        <v>3.609336048930681</v>
      </c>
    </row>
    <row r="81" spans="3:28" ht="15">
      <c r="C81" s="5">
        <v>63</v>
      </c>
      <c r="D81" s="25">
        <v>18.1263551401956</v>
      </c>
      <c r="E81" s="25">
        <v>18.7180610797411</v>
      </c>
      <c r="F81" s="25">
        <v>10.7044358033302</v>
      </c>
      <c r="G81" s="25">
        <f t="shared" si="15"/>
        <v>15.849617341088967</v>
      </c>
      <c r="H81" s="25">
        <f t="shared" si="16"/>
        <v>4.465668905336982</v>
      </c>
      <c r="I81" s="25">
        <v>3</v>
      </c>
      <c r="J81" s="25">
        <f t="shared" si="17"/>
        <v>1.7320508075688772</v>
      </c>
      <c r="K81" s="25">
        <f t="shared" si="18"/>
        <v>4.302652729749464</v>
      </c>
      <c r="L81" s="25">
        <f t="shared" si="19"/>
        <v>11.093336535938416</v>
      </c>
      <c r="M81" s="25">
        <v>13.7744941601417</v>
      </c>
      <c r="N81" s="25">
        <v>21.0888772438012</v>
      </c>
      <c r="O81" s="25">
        <v>18.5340692183935</v>
      </c>
      <c r="P81" s="25">
        <f t="shared" si="20"/>
        <v>17.799146874112136</v>
      </c>
      <c r="Q81" s="25">
        <f t="shared" si="21"/>
        <v>3.712160167978201</v>
      </c>
      <c r="R81" s="25">
        <f t="shared" si="22"/>
        <v>1.7320508075688772</v>
      </c>
      <c r="S81" s="25">
        <f t="shared" si="23"/>
        <v>4.302652729749464</v>
      </c>
      <c r="T81" s="25">
        <f t="shared" si="24"/>
        <v>9.221517065332094</v>
      </c>
      <c r="U81" s="25">
        <v>25.4697998603783</v>
      </c>
      <c r="V81" s="25">
        <v>27.3863340991734</v>
      </c>
      <c r="W81" s="25">
        <v>28.8222417975929</v>
      </c>
      <c r="X81" s="26">
        <f t="shared" si="25"/>
        <v>27.226125252381532</v>
      </c>
      <c r="Y81" s="27">
        <f t="shared" si="26"/>
        <v>1.6270371544953606</v>
      </c>
      <c r="Z81" s="27">
        <f t="shared" si="27"/>
        <v>1.7320508075688772</v>
      </c>
      <c r="AA81" s="27">
        <f t="shared" si="28"/>
        <v>4.302652729749464</v>
      </c>
      <c r="AB81" s="27">
        <f t="shared" si="29"/>
        <v>4.041784353900875</v>
      </c>
    </row>
    <row r="82" spans="3:28" ht="15">
      <c r="C82" s="5">
        <v>63.5</v>
      </c>
      <c r="D82" s="25">
        <v>17.4287409124685</v>
      </c>
      <c r="E82" s="25">
        <v>18.9877976950413</v>
      </c>
      <c r="F82" s="25">
        <v>11.5483988178942</v>
      </c>
      <c r="G82" s="25">
        <f t="shared" si="15"/>
        <v>15.988312475134668</v>
      </c>
      <c r="H82" s="25">
        <f t="shared" si="16"/>
        <v>3.923300839297741</v>
      </c>
      <c r="I82" s="25">
        <v>3</v>
      </c>
      <c r="J82" s="25">
        <f t="shared" si="17"/>
        <v>1.7320508075688772</v>
      </c>
      <c r="K82" s="25">
        <f t="shared" si="18"/>
        <v>4.302652729749464</v>
      </c>
      <c r="L82" s="25">
        <f t="shared" si="19"/>
        <v>9.746019569441243</v>
      </c>
      <c r="M82" s="25">
        <v>15.9105022117317</v>
      </c>
      <c r="N82" s="25">
        <v>20.7612485706943</v>
      </c>
      <c r="O82" s="25">
        <v>18.6493901286452</v>
      </c>
      <c r="P82" s="25">
        <f t="shared" si="20"/>
        <v>18.4403803036904</v>
      </c>
      <c r="Q82" s="25">
        <f t="shared" si="21"/>
        <v>2.432118189961761</v>
      </c>
      <c r="R82" s="25">
        <f t="shared" si="22"/>
        <v>1.7320508075688772</v>
      </c>
      <c r="S82" s="25">
        <f t="shared" si="23"/>
        <v>4.302652729749464</v>
      </c>
      <c r="T82" s="25">
        <f t="shared" si="24"/>
        <v>6.041716515117966</v>
      </c>
      <c r="U82" s="25">
        <v>24.7422596592655</v>
      </c>
      <c r="V82" s="25">
        <v>26.1318416008517</v>
      </c>
      <c r="W82" s="25">
        <v>28.3343049777817</v>
      </c>
      <c r="X82" s="26">
        <f t="shared" si="25"/>
        <v>26.402802079299633</v>
      </c>
      <c r="Y82" s="27">
        <f t="shared" si="26"/>
        <v>1.6257059630531137</v>
      </c>
      <c r="Z82" s="27">
        <f t="shared" si="27"/>
        <v>1.7320508075688772</v>
      </c>
      <c r="AA82" s="27">
        <f t="shared" si="28"/>
        <v>4.302652729749464</v>
      </c>
      <c r="AB82" s="27">
        <f t="shared" si="29"/>
        <v>4.0384774910376295</v>
      </c>
    </row>
    <row r="83" spans="3:28" ht="15">
      <c r="C83" s="5">
        <v>64</v>
      </c>
      <c r="D83" s="25">
        <v>16.7260842375099</v>
      </c>
      <c r="E83" s="25">
        <v>18.3487480338441</v>
      </c>
      <c r="F83" s="25">
        <v>12.0989505329876</v>
      </c>
      <c r="G83" s="25">
        <f t="shared" si="15"/>
        <v>15.724594268113867</v>
      </c>
      <c r="H83" s="25">
        <f t="shared" si="16"/>
        <v>3.24302772413815</v>
      </c>
      <c r="I83" s="25">
        <v>3</v>
      </c>
      <c r="J83" s="25">
        <f t="shared" si="17"/>
        <v>1.7320508075688772</v>
      </c>
      <c r="K83" s="25">
        <f t="shared" si="18"/>
        <v>4.302652729749464</v>
      </c>
      <c r="L83" s="25">
        <f t="shared" si="19"/>
        <v>8.056127469783428</v>
      </c>
      <c r="M83" s="25">
        <v>17.2743603408201</v>
      </c>
      <c r="N83" s="25">
        <v>19.9379592265051</v>
      </c>
      <c r="O83" s="25">
        <v>18.3180027537325</v>
      </c>
      <c r="P83" s="25">
        <f t="shared" si="20"/>
        <v>18.510107440352566</v>
      </c>
      <c r="Q83" s="25">
        <f t="shared" si="21"/>
        <v>1.342150481101743</v>
      </c>
      <c r="R83" s="25">
        <f t="shared" si="22"/>
        <v>1.7320508075688772</v>
      </c>
      <c r="S83" s="25">
        <f t="shared" si="23"/>
        <v>4.302652729749464</v>
      </c>
      <c r="T83" s="25">
        <f t="shared" si="24"/>
        <v>3.33408662494869</v>
      </c>
      <c r="U83" s="25">
        <v>23.861930873308</v>
      </c>
      <c r="V83" s="25">
        <v>24.7464976744735</v>
      </c>
      <c r="W83" s="25">
        <v>26.6461196102193</v>
      </c>
      <c r="X83" s="26">
        <f t="shared" si="25"/>
        <v>25.08484938600027</v>
      </c>
      <c r="Y83" s="27">
        <f t="shared" si="26"/>
        <v>1.2605303221156539</v>
      </c>
      <c r="Z83" s="27">
        <f t="shared" si="27"/>
        <v>1.7320508075688772</v>
      </c>
      <c r="AA83" s="27">
        <f t="shared" si="28"/>
        <v>4.302652729749464</v>
      </c>
      <c r="AB83" s="27">
        <f t="shared" si="29"/>
        <v>3.1313309099722884</v>
      </c>
    </row>
    <row r="84" spans="3:28" ht="15">
      <c r="C84" s="5">
        <v>64.5</v>
      </c>
      <c r="D84" s="25">
        <v>15.7368297704313</v>
      </c>
      <c r="E84" s="25">
        <v>17.8040066585179</v>
      </c>
      <c r="F84" s="25">
        <v>12.5902338414897</v>
      </c>
      <c r="G84" s="25">
        <f t="shared" si="15"/>
        <v>15.377023423479633</v>
      </c>
      <c r="H84" s="25">
        <f t="shared" si="16"/>
        <v>2.625443239221821</v>
      </c>
      <c r="I84" s="25">
        <v>3</v>
      </c>
      <c r="J84" s="25">
        <f t="shared" si="17"/>
        <v>1.7320508075688772</v>
      </c>
      <c r="K84" s="25">
        <f t="shared" si="18"/>
        <v>4.302652729749464</v>
      </c>
      <c r="L84" s="25">
        <f t="shared" si="19"/>
        <v>6.521962560610872</v>
      </c>
      <c r="M84" s="25">
        <v>17.4703422042912</v>
      </c>
      <c r="N84" s="25">
        <v>18.9121230302291</v>
      </c>
      <c r="O84" s="25">
        <v>17.7632059382411</v>
      </c>
      <c r="P84" s="25">
        <f t="shared" si="20"/>
        <v>18.048557057587132</v>
      </c>
      <c r="Q84" s="25">
        <f t="shared" si="21"/>
        <v>0.7620708192120792</v>
      </c>
      <c r="R84" s="25">
        <f t="shared" si="22"/>
        <v>1.7320508075688772</v>
      </c>
      <c r="S84" s="25">
        <f t="shared" si="23"/>
        <v>4.302652729749464</v>
      </c>
      <c r="T84" s="25">
        <f t="shared" si="24"/>
        <v>1.8930888610291947</v>
      </c>
      <c r="U84" s="25">
        <v>22.9319627402976</v>
      </c>
      <c r="V84" s="25">
        <v>23.8377094098083</v>
      </c>
      <c r="W84" s="25">
        <v>24.5553008018928</v>
      </c>
      <c r="X84" s="26">
        <f t="shared" si="25"/>
        <v>23.77499098399957</v>
      </c>
      <c r="Y84" s="27">
        <f t="shared" si="26"/>
        <v>0.8463184264707981</v>
      </c>
      <c r="Z84" s="27">
        <f t="shared" si="27"/>
        <v>1.7320508075688772</v>
      </c>
      <c r="AA84" s="27">
        <f t="shared" si="28"/>
        <v>4.302652729749464</v>
      </c>
      <c r="AB84" s="27">
        <f t="shared" si="29"/>
        <v>2.1023715193453096</v>
      </c>
    </row>
    <row r="85" spans="3:28" ht="15">
      <c r="C85" s="5">
        <v>65</v>
      </c>
      <c r="D85" s="25">
        <v>14.8820389193456</v>
      </c>
      <c r="E85" s="25">
        <v>17.499440603269</v>
      </c>
      <c r="F85" s="25">
        <v>12.4512564559357</v>
      </c>
      <c r="G85" s="25">
        <f t="shared" si="15"/>
        <v>14.944245326183433</v>
      </c>
      <c r="H85" s="25">
        <f t="shared" si="16"/>
        <v>2.5246669135027804</v>
      </c>
      <c r="I85" s="25">
        <v>3</v>
      </c>
      <c r="J85" s="25">
        <f t="shared" si="17"/>
        <v>1.7320508075688772</v>
      </c>
      <c r="K85" s="25">
        <f t="shared" si="18"/>
        <v>4.302652729749464</v>
      </c>
      <c r="L85" s="25">
        <f t="shared" si="19"/>
        <v>6.271620289440568</v>
      </c>
      <c r="M85" s="25">
        <v>17.119199960938</v>
      </c>
      <c r="N85" s="25">
        <v>17.9952874728051</v>
      </c>
      <c r="O85" s="25">
        <v>17.2249624447237</v>
      </c>
      <c r="P85" s="25">
        <f t="shared" si="20"/>
        <v>17.44648329282227</v>
      </c>
      <c r="Q85" s="25">
        <f t="shared" si="21"/>
        <v>0.47821119468191214</v>
      </c>
      <c r="R85" s="25">
        <f t="shared" si="22"/>
        <v>1.7320508075688772</v>
      </c>
      <c r="S85" s="25">
        <f t="shared" si="23"/>
        <v>4.302652729749464</v>
      </c>
      <c r="T85" s="25">
        <f t="shared" si="24"/>
        <v>1.1879424628905173</v>
      </c>
      <c r="U85" s="25">
        <v>22.0665177767867</v>
      </c>
      <c r="V85" s="25">
        <v>23.1716685332104</v>
      </c>
      <c r="W85" s="25">
        <v>23.0834718666636</v>
      </c>
      <c r="X85" s="26">
        <f t="shared" si="25"/>
        <v>22.7738860588869</v>
      </c>
      <c r="Y85" s="27">
        <f t="shared" si="26"/>
        <v>0.8920134672388476</v>
      </c>
      <c r="Z85" s="27">
        <f t="shared" si="27"/>
        <v>1.7320508075688772</v>
      </c>
      <c r="AA85" s="27">
        <f t="shared" si="28"/>
        <v>4.302652729749464</v>
      </c>
      <c r="AB85" s="27">
        <f t="shared" si="29"/>
        <v>2.2158842933571896</v>
      </c>
    </row>
    <row r="86" spans="3:28" ht="15">
      <c r="C86" s="5">
        <v>65.5</v>
      </c>
      <c r="D86" s="25">
        <v>14.4561889970753</v>
      </c>
      <c r="E86" s="25">
        <v>16.4876376760426</v>
      </c>
      <c r="F86" s="25">
        <v>11.8521465540105</v>
      </c>
      <c r="G86" s="25">
        <f t="shared" si="15"/>
        <v>14.2653244090428</v>
      </c>
      <c r="H86" s="25">
        <f t="shared" si="16"/>
        <v>2.3236321683590986</v>
      </c>
      <c r="I86" s="25">
        <v>3</v>
      </c>
      <c r="J86" s="25">
        <f t="shared" si="17"/>
        <v>1.7320508075688772</v>
      </c>
      <c r="K86" s="25">
        <f t="shared" si="18"/>
        <v>4.302652729749464</v>
      </c>
      <c r="L86" s="25">
        <f t="shared" si="19"/>
        <v>5.772222297657031</v>
      </c>
      <c r="M86" s="25">
        <v>16.6635338588341</v>
      </c>
      <c r="N86" s="25">
        <v>16.9542568689919</v>
      </c>
      <c r="O86" s="25">
        <v>16.9466871761738</v>
      </c>
      <c r="P86" s="25">
        <f t="shared" si="20"/>
        <v>16.854825967999933</v>
      </c>
      <c r="Q86" s="25">
        <f t="shared" si="21"/>
        <v>0.16570705577667796</v>
      </c>
      <c r="R86" s="25">
        <f t="shared" si="22"/>
        <v>1.7320508075688772</v>
      </c>
      <c r="S86" s="25">
        <f t="shared" si="23"/>
        <v>4.302652729749464</v>
      </c>
      <c r="T86" s="25">
        <f t="shared" si="24"/>
        <v>0.4116391463579613</v>
      </c>
      <c r="U86" s="25">
        <v>21.1038313098326</v>
      </c>
      <c r="V86" s="25">
        <v>21.9617222664982</v>
      </c>
      <c r="W86" s="25">
        <v>21.177850684629</v>
      </c>
      <c r="X86" s="26">
        <f t="shared" si="25"/>
        <v>21.414468086986602</v>
      </c>
      <c r="Y86" s="27">
        <f t="shared" si="26"/>
        <v>1.1874335778903617</v>
      </c>
      <c r="Z86" s="27">
        <f t="shared" si="27"/>
        <v>1.7320508075688772</v>
      </c>
      <c r="AA86" s="27">
        <f t="shared" si="28"/>
        <v>4.302652729749464</v>
      </c>
      <c r="AB86" s="27">
        <f t="shared" si="29"/>
        <v>2.949748531036072</v>
      </c>
    </row>
    <row r="87" spans="3:28" ht="15">
      <c r="C87" s="5">
        <v>66</v>
      </c>
      <c r="D87" s="25">
        <v>14.4149421088252</v>
      </c>
      <c r="E87" s="25">
        <v>15.6803098337823</v>
      </c>
      <c r="F87" s="25">
        <v>11.7785275054882</v>
      </c>
      <c r="G87" s="25">
        <f t="shared" si="15"/>
        <v>13.957926482698566</v>
      </c>
      <c r="H87" s="25">
        <f t="shared" si="16"/>
        <v>1.990634018658376</v>
      </c>
      <c r="I87" s="25">
        <v>3</v>
      </c>
      <c r="J87" s="25">
        <f t="shared" si="17"/>
        <v>1.7320508075688772</v>
      </c>
      <c r="K87" s="25">
        <f t="shared" si="18"/>
        <v>4.302652729749464</v>
      </c>
      <c r="L87" s="25">
        <f t="shared" si="19"/>
        <v>4.945009036042384</v>
      </c>
      <c r="M87" s="25">
        <v>16.2098091828166</v>
      </c>
      <c r="N87" s="25">
        <v>16.24056629988</v>
      </c>
      <c r="O87" s="25">
        <v>17.0517368455662</v>
      </c>
      <c r="P87" s="25">
        <f t="shared" si="20"/>
        <v>16.500704109420933</v>
      </c>
      <c r="Q87" s="25">
        <f t="shared" si="21"/>
        <v>0.47745607891230923</v>
      </c>
      <c r="R87" s="25">
        <f t="shared" si="22"/>
        <v>1.7320508075688772</v>
      </c>
      <c r="S87" s="25">
        <f t="shared" si="23"/>
        <v>4.302652729749464</v>
      </c>
      <c r="T87" s="25">
        <f t="shared" si="24"/>
        <v>1.1860666513305094</v>
      </c>
      <c r="U87" s="25">
        <v>19.9618336639284</v>
      </c>
      <c r="V87" s="25">
        <v>20.5903174029601</v>
      </c>
      <c r="W87" s="25">
        <v>18.5477874445277</v>
      </c>
      <c r="X87" s="26">
        <f t="shared" si="25"/>
        <v>19.699979503805398</v>
      </c>
      <c r="Y87" s="27">
        <f t="shared" si="26"/>
        <v>1.3438874590614183</v>
      </c>
      <c r="Z87" s="27">
        <f t="shared" si="27"/>
        <v>1.7320508075688772</v>
      </c>
      <c r="AA87" s="27">
        <f t="shared" si="28"/>
        <v>4.302652729749464</v>
      </c>
      <c r="AB87" s="27">
        <f t="shared" si="29"/>
        <v>3.3384015174027986</v>
      </c>
    </row>
    <row r="88" spans="3:28" ht="15">
      <c r="C88" s="5">
        <v>66.5</v>
      </c>
      <c r="D88" s="25">
        <v>14.6513689109822</v>
      </c>
      <c r="E88" s="25">
        <v>15.3516177522698</v>
      </c>
      <c r="F88" s="25">
        <v>12.1649720209948</v>
      </c>
      <c r="G88" s="25">
        <f t="shared" si="15"/>
        <v>14.055986228082267</v>
      </c>
      <c r="H88" s="25">
        <f t="shared" si="16"/>
        <v>1.6746755382718579</v>
      </c>
      <c r="I88" s="25">
        <v>3</v>
      </c>
      <c r="J88" s="25">
        <f t="shared" si="17"/>
        <v>1.7320508075688772</v>
      </c>
      <c r="K88" s="25">
        <f t="shared" si="18"/>
        <v>4.302652729749464</v>
      </c>
      <c r="L88" s="25">
        <f t="shared" si="19"/>
        <v>4.1601246595669075</v>
      </c>
      <c r="M88" s="25">
        <v>15.6447543740545</v>
      </c>
      <c r="N88" s="25">
        <v>16.1304389909882</v>
      </c>
      <c r="O88" s="25">
        <v>17.2719113044964</v>
      </c>
      <c r="P88" s="25">
        <f t="shared" si="20"/>
        <v>16.349034889846365</v>
      </c>
      <c r="Q88" s="25">
        <f t="shared" si="21"/>
        <v>0.8353131414741917</v>
      </c>
      <c r="R88" s="25">
        <f t="shared" si="22"/>
        <v>1.7320508075688772</v>
      </c>
      <c r="S88" s="25">
        <f t="shared" si="23"/>
        <v>4.302652729749464</v>
      </c>
      <c r="T88" s="25">
        <f t="shared" si="24"/>
        <v>2.075032875856679</v>
      </c>
      <c r="U88" s="25">
        <v>18.840836648321</v>
      </c>
      <c r="V88" s="25">
        <v>19.553330006366</v>
      </c>
      <c r="W88" s="25">
        <v>16.7527599430008</v>
      </c>
      <c r="X88" s="26">
        <f t="shared" si="25"/>
        <v>18.382308865895933</v>
      </c>
      <c r="Y88" s="27">
        <f t="shared" si="26"/>
        <v>1.52834296702194</v>
      </c>
      <c r="Z88" s="27">
        <f t="shared" si="27"/>
        <v>1.7320508075688772</v>
      </c>
      <c r="AA88" s="27">
        <f t="shared" si="28"/>
        <v>4.302652729749464</v>
      </c>
      <c r="AB88" s="27">
        <f t="shared" si="29"/>
        <v>3.7966144008675937</v>
      </c>
    </row>
    <row r="89" spans="3:28" ht="15">
      <c r="C89" s="5">
        <v>67</v>
      </c>
      <c r="D89" s="25">
        <v>14.8878265991087</v>
      </c>
      <c r="E89" s="25">
        <v>14.4772481481866</v>
      </c>
      <c r="F89" s="25">
        <v>12.4793845603861</v>
      </c>
      <c r="G89" s="25">
        <f t="shared" si="15"/>
        <v>13.948153102560468</v>
      </c>
      <c r="H89" s="25">
        <f t="shared" si="16"/>
        <v>1.2884504022084668</v>
      </c>
      <c r="I89" s="25">
        <v>3</v>
      </c>
      <c r="J89" s="25">
        <f t="shared" si="17"/>
        <v>1.7320508075688772</v>
      </c>
      <c r="K89" s="25">
        <f t="shared" si="18"/>
        <v>4.302652729749464</v>
      </c>
      <c r="L89" s="25">
        <f t="shared" si="19"/>
        <v>3.2006882338459346</v>
      </c>
      <c r="M89" s="25">
        <v>15.264723995914</v>
      </c>
      <c r="N89" s="25">
        <v>15.9814186133154</v>
      </c>
      <c r="O89" s="25">
        <v>17.2009240914183</v>
      </c>
      <c r="P89" s="25">
        <f t="shared" si="20"/>
        <v>16.149022233549235</v>
      </c>
      <c r="Q89" s="25">
        <f t="shared" si="21"/>
        <v>0.9789207999600026</v>
      </c>
      <c r="R89" s="25">
        <f t="shared" si="22"/>
        <v>1.7320508075688772</v>
      </c>
      <c r="S89" s="25">
        <f t="shared" si="23"/>
        <v>4.302652729749464</v>
      </c>
      <c r="T89" s="25">
        <f t="shared" si="24"/>
        <v>2.4317740759974447</v>
      </c>
      <c r="U89" s="25">
        <v>17.9768862452037</v>
      </c>
      <c r="V89" s="25">
        <v>18.2965175438338</v>
      </c>
      <c r="W89" s="25">
        <v>15.3205430856402</v>
      </c>
      <c r="X89" s="26">
        <f t="shared" si="25"/>
        <v>17.19798229155923</v>
      </c>
      <c r="Y89" s="27">
        <f t="shared" si="26"/>
        <v>1.7503952565890468</v>
      </c>
      <c r="Z89" s="27">
        <f t="shared" si="27"/>
        <v>1.7320508075688772</v>
      </c>
      <c r="AA89" s="27">
        <f t="shared" si="28"/>
        <v>4.302652729749464</v>
      </c>
      <c r="AB89" s="27">
        <f t="shared" si="29"/>
        <v>4.3482228673617485</v>
      </c>
    </row>
    <row r="90" spans="3:28" ht="15">
      <c r="C90" s="5">
        <v>67.5</v>
      </c>
      <c r="D90" s="25">
        <v>14.972465036733</v>
      </c>
      <c r="E90" s="25">
        <v>13.6640512577649</v>
      </c>
      <c r="F90" s="25">
        <v>13.2305060210136</v>
      </c>
      <c r="G90" s="25">
        <f t="shared" si="15"/>
        <v>13.955674105170502</v>
      </c>
      <c r="H90" s="25">
        <f t="shared" si="16"/>
        <v>0.9068562272809501</v>
      </c>
      <c r="I90" s="25">
        <v>3</v>
      </c>
      <c r="J90" s="25">
        <f t="shared" si="17"/>
        <v>1.7320508075688772</v>
      </c>
      <c r="K90" s="25">
        <f t="shared" si="18"/>
        <v>4.302652729749464</v>
      </c>
      <c r="L90" s="25">
        <f t="shared" si="19"/>
        <v>2.2527557533242373</v>
      </c>
      <c r="M90" s="25">
        <v>14.8217631445191</v>
      </c>
      <c r="N90" s="25">
        <v>15.7599462661216</v>
      </c>
      <c r="O90" s="25">
        <v>16.9556246934071</v>
      </c>
      <c r="P90" s="25">
        <f t="shared" si="20"/>
        <v>15.845778034682601</v>
      </c>
      <c r="Q90" s="25">
        <f t="shared" si="21"/>
        <v>1.0695169923037244</v>
      </c>
      <c r="R90" s="25">
        <f t="shared" si="22"/>
        <v>1.7320508075688772</v>
      </c>
      <c r="S90" s="25">
        <f t="shared" si="23"/>
        <v>4.302652729749464</v>
      </c>
      <c r="T90" s="25">
        <f t="shared" si="24"/>
        <v>2.6568274939394705</v>
      </c>
      <c r="U90" s="25">
        <v>17.0610858929232</v>
      </c>
      <c r="V90" s="25">
        <v>17.2662947584716</v>
      </c>
      <c r="W90" s="25">
        <v>13.727324268096</v>
      </c>
      <c r="X90" s="26">
        <f t="shared" si="25"/>
        <v>16.018234973163597</v>
      </c>
      <c r="Y90" s="27">
        <f t="shared" si="26"/>
        <v>1.8452786575662161</v>
      </c>
      <c r="Z90" s="27">
        <f t="shared" si="27"/>
        <v>1.7320508075688772</v>
      </c>
      <c r="AA90" s="27">
        <f t="shared" si="28"/>
        <v>4.302652729749464</v>
      </c>
      <c r="AB90" s="27">
        <f t="shared" si="29"/>
        <v>4.583926301948263</v>
      </c>
    </row>
    <row r="91" spans="3:28" ht="15">
      <c r="C91" s="5">
        <v>68</v>
      </c>
      <c r="D91" s="25">
        <v>14.8521009134353</v>
      </c>
      <c r="E91" s="25">
        <v>13.6814284213527</v>
      </c>
      <c r="F91" s="25">
        <v>14.27483044563</v>
      </c>
      <c r="G91" s="25">
        <f t="shared" si="15"/>
        <v>14.269453260139334</v>
      </c>
      <c r="H91" s="25">
        <f t="shared" si="16"/>
        <v>0.5853547697956959</v>
      </c>
      <c r="I91" s="25">
        <v>3</v>
      </c>
      <c r="J91" s="25">
        <f t="shared" si="17"/>
        <v>1.7320508075688772</v>
      </c>
      <c r="K91" s="25">
        <f t="shared" si="18"/>
        <v>4.302652729749464</v>
      </c>
      <c r="L91" s="25">
        <f t="shared" si="19"/>
        <v>1.454101858402422</v>
      </c>
      <c r="M91" s="25">
        <v>14.3377626707604</v>
      </c>
      <c r="N91" s="25">
        <v>15.8007689048114</v>
      </c>
      <c r="O91" s="25">
        <v>16.8175868569688</v>
      </c>
      <c r="P91" s="25">
        <f t="shared" si="20"/>
        <v>15.652039477513533</v>
      </c>
      <c r="Q91" s="25">
        <f t="shared" si="21"/>
        <v>1.2465842653163486</v>
      </c>
      <c r="R91" s="25">
        <f t="shared" si="22"/>
        <v>1.7320508075688772</v>
      </c>
      <c r="S91" s="25">
        <f t="shared" si="23"/>
        <v>4.302652729749464</v>
      </c>
      <c r="T91" s="25">
        <f t="shared" si="24"/>
        <v>3.096686984346922</v>
      </c>
      <c r="U91" s="25">
        <v>16.20087813163</v>
      </c>
      <c r="V91" s="25">
        <v>17.0385732513978</v>
      </c>
      <c r="W91" s="25">
        <v>13.0940018555749</v>
      </c>
      <c r="X91" s="26">
        <f t="shared" si="25"/>
        <v>15.444484412867567</v>
      </c>
      <c r="Y91" s="27">
        <f t="shared" si="26"/>
        <v>1.7900774152876004</v>
      </c>
      <c r="Z91" s="27">
        <f t="shared" si="27"/>
        <v>1.7320508075688772</v>
      </c>
      <c r="AA91" s="27">
        <f t="shared" si="28"/>
        <v>4.302652729749464</v>
      </c>
      <c r="AB91" s="27">
        <f t="shared" si="29"/>
        <v>4.4467988142684876</v>
      </c>
    </row>
    <row r="92" spans="3:28" ht="15">
      <c r="C92" s="5">
        <v>68.5</v>
      </c>
      <c r="D92" s="25">
        <v>14.8316129144915</v>
      </c>
      <c r="E92" s="25">
        <v>13.4130679451706</v>
      </c>
      <c r="F92" s="25">
        <v>14.6262714860876</v>
      </c>
      <c r="G92" s="25">
        <f t="shared" si="15"/>
        <v>14.290317448583233</v>
      </c>
      <c r="H92" s="25">
        <f t="shared" si="16"/>
        <v>0.7666265674909931</v>
      </c>
      <c r="I92" s="25">
        <v>3</v>
      </c>
      <c r="J92" s="25">
        <f t="shared" si="17"/>
        <v>1.7320508075688772</v>
      </c>
      <c r="K92" s="25">
        <f t="shared" si="18"/>
        <v>4.302652729749464</v>
      </c>
      <c r="L92" s="25">
        <f t="shared" si="19"/>
        <v>1.9044059671340865</v>
      </c>
      <c r="M92" s="25">
        <v>14.3277359616839</v>
      </c>
      <c r="N92" s="25">
        <v>15.7491434873506</v>
      </c>
      <c r="O92" s="25">
        <v>16.5793937587326</v>
      </c>
      <c r="P92" s="25">
        <f t="shared" si="20"/>
        <v>15.5520910692557</v>
      </c>
      <c r="Q92" s="25">
        <f t="shared" si="21"/>
        <v>1.1386891368412793</v>
      </c>
      <c r="R92" s="25">
        <f t="shared" si="22"/>
        <v>1.7320508075688772</v>
      </c>
      <c r="S92" s="25">
        <f t="shared" si="23"/>
        <v>4.302652729749464</v>
      </c>
      <c r="T92" s="25">
        <f t="shared" si="24"/>
        <v>2.828660626787855</v>
      </c>
      <c r="U92" s="25">
        <v>15.836910377468</v>
      </c>
      <c r="V92" s="25">
        <v>17.2199064790826</v>
      </c>
      <c r="W92" s="25">
        <v>13.4242427317603</v>
      </c>
      <c r="X92" s="26">
        <f t="shared" si="25"/>
        <v>15.493686529436966</v>
      </c>
      <c r="Y92" s="27">
        <f t="shared" si="26"/>
        <v>1.6141373351873327</v>
      </c>
      <c r="Z92" s="27">
        <f t="shared" si="27"/>
        <v>1.7320508075688772</v>
      </c>
      <c r="AA92" s="27">
        <f t="shared" si="28"/>
        <v>4.302652729749464</v>
      </c>
      <c r="AB92" s="27">
        <f t="shared" si="29"/>
        <v>4.009739426283038</v>
      </c>
    </row>
    <row r="93" spans="3:28" ht="15">
      <c r="C93" s="5">
        <v>69</v>
      </c>
      <c r="D93" s="25">
        <v>14.8606812100467</v>
      </c>
      <c r="E93" s="25">
        <v>13.0759101098288</v>
      </c>
      <c r="F93" s="25">
        <v>14.4621093444495</v>
      </c>
      <c r="G93" s="25">
        <f t="shared" si="15"/>
        <v>14.132900221441666</v>
      </c>
      <c r="H93" s="25">
        <f t="shared" si="16"/>
        <v>0.936822264384735</v>
      </c>
      <c r="I93" s="25">
        <v>3</v>
      </c>
      <c r="J93" s="25">
        <f t="shared" si="17"/>
        <v>1.7320508075688772</v>
      </c>
      <c r="K93" s="25">
        <f t="shared" si="18"/>
        <v>4.302652729749464</v>
      </c>
      <c r="L93" s="25">
        <f t="shared" si="19"/>
        <v>2.32719551616546</v>
      </c>
      <c r="M93" s="25">
        <v>14.2975646236424</v>
      </c>
      <c r="N93" s="25">
        <v>15.444273613475</v>
      </c>
      <c r="O93" s="25">
        <v>16.5994042351952</v>
      </c>
      <c r="P93" s="25">
        <f t="shared" si="20"/>
        <v>15.4470808241042</v>
      </c>
      <c r="Q93" s="25">
        <f t="shared" si="21"/>
        <v>1.1509223734257765</v>
      </c>
      <c r="R93" s="25">
        <f t="shared" si="22"/>
        <v>1.7320508075688772</v>
      </c>
      <c r="S93" s="25">
        <f t="shared" si="23"/>
        <v>4.302652729749464</v>
      </c>
      <c r="T93" s="25">
        <f t="shared" si="24"/>
        <v>2.859049671124169</v>
      </c>
      <c r="U93" s="25">
        <v>15.8070663438202</v>
      </c>
      <c r="V93" s="25">
        <v>16.9813479250694</v>
      </c>
      <c r="W93" s="25">
        <v>13.6672898194679</v>
      </c>
      <c r="X93" s="26">
        <f t="shared" si="25"/>
        <v>15.485234696119164</v>
      </c>
      <c r="Y93" s="27">
        <f t="shared" si="26"/>
        <v>1.3942085179855586</v>
      </c>
      <c r="Z93" s="27">
        <f t="shared" si="27"/>
        <v>1.7320508075688772</v>
      </c>
      <c r="AA93" s="27">
        <f t="shared" si="28"/>
        <v>4.302652729749464</v>
      </c>
      <c r="AB93" s="27">
        <f t="shared" si="29"/>
        <v>3.463405957571466</v>
      </c>
    </row>
    <row r="94" spans="3:28" ht="15">
      <c r="C94" s="5">
        <v>69.5</v>
      </c>
      <c r="D94" s="25">
        <v>14.7599088699521</v>
      </c>
      <c r="E94" s="25">
        <v>13.8161564128993</v>
      </c>
      <c r="F94" s="25">
        <v>14.5722288102417</v>
      </c>
      <c r="G94" s="25">
        <f t="shared" si="15"/>
        <v>14.3827646976977</v>
      </c>
      <c r="H94" s="25">
        <f t="shared" si="16"/>
        <v>0.4995894939896793</v>
      </c>
      <c r="I94" s="25">
        <v>3</v>
      </c>
      <c r="J94" s="25">
        <f t="shared" si="17"/>
        <v>1.7320508075688772</v>
      </c>
      <c r="K94" s="25">
        <f t="shared" si="18"/>
        <v>4.302652729749464</v>
      </c>
      <c r="L94" s="25">
        <f t="shared" si="19"/>
        <v>1.2410491024140275</v>
      </c>
      <c r="M94" s="25">
        <v>14.0545718042159</v>
      </c>
      <c r="N94" s="25">
        <v>15.4552864219226</v>
      </c>
      <c r="O94" s="25">
        <v>17.0988878162472</v>
      </c>
      <c r="P94" s="25">
        <f t="shared" si="20"/>
        <v>15.536248680795232</v>
      </c>
      <c r="Q94" s="25">
        <f t="shared" si="21"/>
        <v>1.5237720173303018</v>
      </c>
      <c r="R94" s="25">
        <f t="shared" si="22"/>
        <v>1.7320508075688772</v>
      </c>
      <c r="S94" s="25">
        <f t="shared" si="23"/>
        <v>4.302652729749464</v>
      </c>
      <c r="T94" s="25">
        <f t="shared" si="24"/>
        <v>3.7852595323600817</v>
      </c>
      <c r="U94" s="25">
        <v>15.6231498438985</v>
      </c>
      <c r="V94" s="25">
        <v>16.962591315419</v>
      </c>
      <c r="W94" s="25">
        <v>14.1139040680146</v>
      </c>
      <c r="X94" s="26">
        <f t="shared" si="25"/>
        <v>15.5665484091107</v>
      </c>
      <c r="Y94" s="27">
        <f t="shared" si="26"/>
        <v>1.1651569163793276</v>
      </c>
      <c r="Z94" s="27">
        <f t="shared" si="27"/>
        <v>1.7320508075688772</v>
      </c>
      <c r="AA94" s="27">
        <f t="shared" si="28"/>
        <v>4.302652729749464</v>
      </c>
      <c r="AB94" s="27">
        <f t="shared" si="29"/>
        <v>2.8944102360846147</v>
      </c>
    </row>
    <row r="95" spans="3:28" ht="15">
      <c r="C95" s="5">
        <v>70</v>
      </c>
      <c r="D95" s="25">
        <v>14.9429995575641</v>
      </c>
      <c r="E95" s="25">
        <v>14.402566591206</v>
      </c>
      <c r="F95" s="25">
        <v>14.5613196652984</v>
      </c>
      <c r="G95" s="25">
        <f t="shared" si="15"/>
        <v>14.6356286046895</v>
      </c>
      <c r="H95" s="25">
        <f t="shared" si="16"/>
        <v>0.2777738498072244</v>
      </c>
      <c r="I95" s="25">
        <v>3</v>
      </c>
      <c r="J95" s="25">
        <f t="shared" si="17"/>
        <v>1.7320508075688772</v>
      </c>
      <c r="K95" s="25">
        <f t="shared" si="18"/>
        <v>4.302652729749464</v>
      </c>
      <c r="L95" s="25">
        <f t="shared" si="19"/>
        <v>0.6900284956441987</v>
      </c>
      <c r="M95" s="25">
        <v>14.2865090965926</v>
      </c>
      <c r="N95" s="25">
        <v>15.5616586532215</v>
      </c>
      <c r="O95" s="25">
        <v>17.3992714413099</v>
      </c>
      <c r="P95" s="25">
        <f t="shared" si="20"/>
        <v>15.749146397041335</v>
      </c>
      <c r="Q95" s="25">
        <f t="shared" si="21"/>
        <v>1.564827816162045</v>
      </c>
      <c r="R95" s="25">
        <f t="shared" si="22"/>
        <v>1.7320508075688772</v>
      </c>
      <c r="S95" s="25">
        <f t="shared" si="23"/>
        <v>4.302652729749464</v>
      </c>
      <c r="T95" s="25">
        <f t="shared" si="24"/>
        <v>3.8872477905240506</v>
      </c>
      <c r="U95" s="25">
        <v>15.5399204166952</v>
      </c>
      <c r="V95" s="25">
        <v>17.0675475990014</v>
      </c>
      <c r="W95" s="25">
        <v>14.8183399676469</v>
      </c>
      <c r="X95" s="26">
        <f t="shared" si="25"/>
        <v>15.808602661114499</v>
      </c>
      <c r="Y95" s="27">
        <f t="shared" si="26"/>
        <v>0.9120289487855731</v>
      </c>
      <c r="Z95" s="27">
        <f t="shared" si="27"/>
        <v>1.7320508075688772</v>
      </c>
      <c r="AA95" s="27">
        <f t="shared" si="28"/>
        <v>4.302652729749464</v>
      </c>
      <c r="AB95" s="27">
        <f t="shared" si="29"/>
        <v>2.265605505886253</v>
      </c>
    </row>
    <row r="96" spans="3:28" ht="15">
      <c r="C96" s="5">
        <v>70.5</v>
      </c>
      <c r="D96" s="25">
        <v>15.3046489349878</v>
      </c>
      <c r="E96" s="25">
        <v>14.2456302352534</v>
      </c>
      <c r="F96" s="25">
        <v>14.2930392840223</v>
      </c>
      <c r="G96" s="25">
        <f t="shared" si="15"/>
        <v>14.614439484754499</v>
      </c>
      <c r="H96" s="25">
        <f t="shared" si="16"/>
        <v>0.5982087581854755</v>
      </c>
      <c r="I96" s="25">
        <v>3</v>
      </c>
      <c r="J96" s="25">
        <f t="shared" si="17"/>
        <v>1.7320508075688772</v>
      </c>
      <c r="K96" s="25">
        <f t="shared" si="18"/>
        <v>4.302652729749464</v>
      </c>
      <c r="L96" s="25">
        <f t="shared" si="19"/>
        <v>1.486032935707874</v>
      </c>
      <c r="M96" s="25">
        <v>14.6481691483917</v>
      </c>
      <c r="N96" s="25">
        <v>15.3982196630387</v>
      </c>
      <c r="O96" s="25">
        <v>17.5985752881625</v>
      </c>
      <c r="P96" s="25">
        <f t="shared" si="20"/>
        <v>15.8816546998643</v>
      </c>
      <c r="Q96" s="25">
        <f t="shared" si="21"/>
        <v>1.5334621526213927</v>
      </c>
      <c r="R96" s="25">
        <f t="shared" si="22"/>
        <v>1.7320508075688772</v>
      </c>
      <c r="S96" s="25">
        <f t="shared" si="23"/>
        <v>4.302652729749464</v>
      </c>
      <c r="T96" s="25">
        <f t="shared" si="24"/>
        <v>3.8093311628686437</v>
      </c>
      <c r="U96" s="25">
        <v>15.6874004224919</v>
      </c>
      <c r="V96" s="25">
        <v>16.6116697503486</v>
      </c>
      <c r="W96" s="25">
        <v>14.8746789364542</v>
      </c>
      <c r="X96" s="26">
        <f t="shared" si="25"/>
        <v>15.724583036431568</v>
      </c>
      <c r="Y96" s="27">
        <f t="shared" si="26"/>
        <v>0.6961700910558376</v>
      </c>
      <c r="Z96" s="27">
        <f t="shared" si="27"/>
        <v>1.7320508075688772</v>
      </c>
      <c r="AA96" s="27">
        <f t="shared" si="28"/>
        <v>4.302652729749464</v>
      </c>
      <c r="AB96" s="27">
        <f t="shared" si="29"/>
        <v>1.729382376984468</v>
      </c>
    </row>
    <row r="97" spans="3:28" ht="15">
      <c r="C97" s="5">
        <v>71</v>
      </c>
      <c r="D97" s="25">
        <v>15.1821732630544</v>
      </c>
      <c r="E97" s="25">
        <v>14.5001039450262</v>
      </c>
      <c r="F97" s="25">
        <v>14.327607160407</v>
      </c>
      <c r="G97" s="25">
        <f t="shared" si="15"/>
        <v>14.669961456162532</v>
      </c>
      <c r="H97" s="25">
        <f t="shared" si="16"/>
        <v>0.4518954375910027</v>
      </c>
      <c r="I97" s="25">
        <v>3</v>
      </c>
      <c r="J97" s="25">
        <f t="shared" si="17"/>
        <v>1.7320508075688772</v>
      </c>
      <c r="K97" s="25">
        <f t="shared" si="18"/>
        <v>4.302652729749464</v>
      </c>
      <c r="L97" s="25">
        <f t="shared" si="19"/>
        <v>1.122570498287728</v>
      </c>
      <c r="M97" s="25">
        <v>14.3668554533011</v>
      </c>
      <c r="N97" s="25">
        <v>15.3904956129672</v>
      </c>
      <c r="O97" s="25">
        <v>17.9920392480714</v>
      </c>
      <c r="P97" s="25">
        <f t="shared" si="20"/>
        <v>15.916463438113233</v>
      </c>
      <c r="Q97" s="25">
        <f t="shared" si="21"/>
        <v>1.868949170331535</v>
      </c>
      <c r="R97" s="25">
        <f t="shared" si="22"/>
        <v>1.7320508075688772</v>
      </c>
      <c r="S97" s="25">
        <f t="shared" si="23"/>
        <v>4.302652729749464</v>
      </c>
      <c r="T97" s="25">
        <f t="shared" si="24"/>
        <v>4.642727115365059</v>
      </c>
      <c r="U97" s="25">
        <v>15.5469955828097</v>
      </c>
      <c r="V97" s="25">
        <v>15.8091740031732</v>
      </c>
      <c r="W97" s="25">
        <v>14.6809032455719</v>
      </c>
      <c r="X97" s="26">
        <f t="shared" si="25"/>
        <v>15.3456909438516</v>
      </c>
      <c r="Y97" s="27">
        <f t="shared" si="26"/>
        <v>0.4159881459916661</v>
      </c>
      <c r="Z97" s="27">
        <f t="shared" si="27"/>
        <v>1.7320508075688772</v>
      </c>
      <c r="AA97" s="27">
        <f t="shared" si="28"/>
        <v>4.302652729749464</v>
      </c>
      <c r="AB97" s="27">
        <f t="shared" si="29"/>
        <v>1.0333718410990003</v>
      </c>
    </row>
    <row r="98" spans="3:28" ht="15">
      <c r="C98" s="5">
        <v>71.5</v>
      </c>
      <c r="D98" s="25">
        <v>14.8224527516621</v>
      </c>
      <c r="E98" s="25">
        <v>14.6424992251832</v>
      </c>
      <c r="F98" s="25">
        <v>14.4725169002977</v>
      </c>
      <c r="G98" s="25">
        <f t="shared" si="15"/>
        <v>14.645822959047665</v>
      </c>
      <c r="H98" s="25">
        <f t="shared" si="16"/>
        <v>0.17499160100597164</v>
      </c>
      <c r="I98" s="25">
        <v>3</v>
      </c>
      <c r="J98" s="25">
        <f t="shared" si="17"/>
        <v>1.7320508075688772</v>
      </c>
      <c r="K98" s="25">
        <f t="shared" si="18"/>
        <v>4.302652729749464</v>
      </c>
      <c r="L98" s="25">
        <f t="shared" si="19"/>
        <v>0.43470323529850136</v>
      </c>
      <c r="M98" s="25">
        <v>14.2961545071726</v>
      </c>
      <c r="N98" s="25">
        <v>15.6964910865394</v>
      </c>
      <c r="O98" s="25">
        <v>17.9520790915622</v>
      </c>
      <c r="P98" s="25">
        <f t="shared" si="20"/>
        <v>15.981574895091399</v>
      </c>
      <c r="Q98" s="25">
        <f t="shared" si="21"/>
        <v>1.8445597645806855</v>
      </c>
      <c r="R98" s="25">
        <f t="shared" si="22"/>
        <v>1.7320508075688772</v>
      </c>
      <c r="S98" s="25">
        <f t="shared" si="23"/>
        <v>4.302652729749464</v>
      </c>
      <c r="T98" s="25">
        <f t="shared" si="24"/>
        <v>4.582140472772193</v>
      </c>
      <c r="U98" s="25">
        <v>15.2328328376286</v>
      </c>
      <c r="V98" s="25">
        <v>15.579192880877</v>
      </c>
      <c r="W98" s="25">
        <v>15.0172313715543</v>
      </c>
      <c r="X98" s="26">
        <f t="shared" si="25"/>
        <v>15.276419030019968</v>
      </c>
      <c r="Y98" s="27">
        <f t="shared" si="26"/>
        <v>0.2794201281723653</v>
      </c>
      <c r="Z98" s="27">
        <f t="shared" si="27"/>
        <v>1.7320508075688772</v>
      </c>
      <c r="AA98" s="27">
        <f t="shared" si="28"/>
        <v>4.302652729749464</v>
      </c>
      <c r="AB98" s="27">
        <f t="shared" si="29"/>
        <v>0.6941180778150837</v>
      </c>
    </row>
    <row r="99" spans="3:28" ht="15">
      <c r="C99" s="5">
        <v>72</v>
      </c>
      <c r="D99" s="25">
        <v>14.8267893524345</v>
      </c>
      <c r="E99" s="25">
        <v>13.8331061257626</v>
      </c>
      <c r="F99" s="25">
        <v>14.421596640499</v>
      </c>
      <c r="G99" s="25">
        <f t="shared" si="15"/>
        <v>14.3604973728987</v>
      </c>
      <c r="H99" s="25">
        <f t="shared" si="16"/>
        <v>0.4996513075318021</v>
      </c>
      <c r="I99" s="25">
        <v>3</v>
      </c>
      <c r="J99" s="25">
        <f t="shared" si="17"/>
        <v>1.7320508075688772</v>
      </c>
      <c r="K99" s="25">
        <f t="shared" si="18"/>
        <v>4.302652729749464</v>
      </c>
      <c r="L99" s="25">
        <f t="shared" si="19"/>
        <v>1.241202655765112</v>
      </c>
      <c r="M99" s="25">
        <v>14.5162953492517</v>
      </c>
      <c r="N99" s="25">
        <v>15.7193732041185</v>
      </c>
      <c r="O99" s="25">
        <v>17.5583932656632</v>
      </c>
      <c r="P99" s="25">
        <f t="shared" si="20"/>
        <v>15.9313539396778</v>
      </c>
      <c r="Q99" s="25">
        <f t="shared" si="21"/>
        <v>1.5320874020254165</v>
      </c>
      <c r="R99" s="25">
        <f t="shared" si="22"/>
        <v>1.7320508075688772</v>
      </c>
      <c r="S99" s="25">
        <f t="shared" si="23"/>
        <v>4.302652729749464</v>
      </c>
      <c r="T99" s="25">
        <f t="shared" si="24"/>
        <v>3.805916093068928</v>
      </c>
      <c r="U99" s="25">
        <v>14.8382661332118</v>
      </c>
      <c r="V99" s="25">
        <v>15.4173357977795</v>
      </c>
      <c r="W99" s="25">
        <v>15.4232601570766</v>
      </c>
      <c r="X99" s="26">
        <f t="shared" si="25"/>
        <v>15.2262873626893</v>
      </c>
      <c r="Y99" s="27">
        <f t="shared" si="26"/>
        <v>0.3639293756970002</v>
      </c>
      <c r="Z99" s="27">
        <f t="shared" si="27"/>
        <v>1.7320508075688772</v>
      </c>
      <c r="AA99" s="27">
        <f t="shared" si="28"/>
        <v>4.302652729749464</v>
      </c>
      <c r="AB99" s="27">
        <f t="shared" si="29"/>
        <v>0.9040506865826725</v>
      </c>
    </row>
    <row r="100" spans="3:28" ht="15">
      <c r="C100" s="5">
        <v>72.5</v>
      </c>
      <c r="D100" s="25">
        <v>14.5805118059225</v>
      </c>
      <c r="E100" s="25">
        <v>13.066606739106</v>
      </c>
      <c r="F100" s="25">
        <v>14.4076775894888</v>
      </c>
      <c r="G100" s="25">
        <f t="shared" si="15"/>
        <v>14.018265378172432</v>
      </c>
      <c r="H100" s="25">
        <f t="shared" si="16"/>
        <v>0.8286787921594803</v>
      </c>
      <c r="I100" s="25">
        <v>3</v>
      </c>
      <c r="J100" s="25">
        <f t="shared" si="17"/>
        <v>1.7320508075688772</v>
      </c>
      <c r="K100" s="25">
        <f t="shared" si="18"/>
        <v>4.302652729749464</v>
      </c>
      <c r="L100" s="25">
        <f t="shared" si="19"/>
        <v>2.0585522385310795</v>
      </c>
      <c r="M100" s="25">
        <v>14.4040857928788</v>
      </c>
      <c r="N100" s="25">
        <v>15.7866775806349</v>
      </c>
      <c r="O100" s="25">
        <v>17.6530609810582</v>
      </c>
      <c r="P100" s="25">
        <f t="shared" si="20"/>
        <v>15.947941451523965</v>
      </c>
      <c r="Q100" s="25">
        <f t="shared" si="21"/>
        <v>1.6304798282689477</v>
      </c>
      <c r="R100" s="25">
        <f t="shared" si="22"/>
        <v>1.7320508075688772</v>
      </c>
      <c r="S100" s="25">
        <f t="shared" si="23"/>
        <v>4.302652729749464</v>
      </c>
      <c r="T100" s="25">
        <f t="shared" si="24"/>
        <v>4.050336429651097</v>
      </c>
      <c r="U100" s="25">
        <v>14.798976575571</v>
      </c>
      <c r="V100" s="25">
        <v>15.0591998492065</v>
      </c>
      <c r="W100" s="25">
        <v>15.7039113290529</v>
      </c>
      <c r="X100" s="26">
        <f t="shared" si="25"/>
        <v>15.187362584610133</v>
      </c>
      <c r="Y100" s="27">
        <f t="shared" si="26"/>
        <v>0.6820233692489296</v>
      </c>
      <c r="Z100" s="27">
        <f t="shared" si="27"/>
        <v>1.7320508075688772</v>
      </c>
      <c r="AA100" s="27">
        <f t="shared" si="28"/>
        <v>4.302652729749464</v>
      </c>
      <c r="AB100" s="27">
        <f t="shared" si="29"/>
        <v>1.694239971846287</v>
      </c>
    </row>
    <row r="101" spans="3:28" ht="15">
      <c r="C101" s="5">
        <v>73</v>
      </c>
      <c r="D101" s="25">
        <v>14.456216151564</v>
      </c>
      <c r="E101" s="25">
        <v>12.7953426040413</v>
      </c>
      <c r="F101" s="25">
        <v>14.2524471925193</v>
      </c>
      <c r="G101" s="25">
        <f t="shared" si="15"/>
        <v>13.834668649374867</v>
      </c>
      <c r="H101" s="25">
        <f t="shared" si="16"/>
        <v>0.9058307891372832</v>
      </c>
      <c r="I101" s="25">
        <v>3</v>
      </c>
      <c r="J101" s="25">
        <f t="shared" si="17"/>
        <v>1.7320508075688772</v>
      </c>
      <c r="K101" s="25">
        <f t="shared" si="18"/>
        <v>4.302652729749464</v>
      </c>
      <c r="L101" s="25">
        <f t="shared" si="19"/>
        <v>2.2502084237604874</v>
      </c>
      <c r="M101" s="25">
        <v>14.3946903216142</v>
      </c>
      <c r="N101" s="25">
        <v>16.1882696073299</v>
      </c>
      <c r="O101" s="25">
        <v>17.9240549969489</v>
      </c>
      <c r="P101" s="25">
        <f t="shared" si="20"/>
        <v>16.169004975297668</v>
      </c>
      <c r="Q101" s="25">
        <f t="shared" si="21"/>
        <v>1.7647612012424245</v>
      </c>
      <c r="R101" s="25">
        <f t="shared" si="22"/>
        <v>1.7320508075688772</v>
      </c>
      <c r="S101" s="25">
        <f t="shared" si="23"/>
        <v>4.302652729749464</v>
      </c>
      <c r="T101" s="25">
        <f t="shared" si="24"/>
        <v>4.383909852240122</v>
      </c>
      <c r="U101" s="25">
        <v>15.1722356921415</v>
      </c>
      <c r="V101" s="25">
        <v>14.9914881329162</v>
      </c>
      <c r="W101" s="25">
        <v>16.6399517002482</v>
      </c>
      <c r="X101" s="26">
        <f t="shared" si="25"/>
        <v>15.601225175101968</v>
      </c>
      <c r="Y101" s="27">
        <f t="shared" si="26"/>
        <v>1.1249484001155081</v>
      </c>
      <c r="Z101" s="27">
        <f t="shared" si="27"/>
        <v>1.7320508075688772</v>
      </c>
      <c r="AA101" s="27">
        <f t="shared" si="28"/>
        <v>4.302652729749464</v>
      </c>
      <c r="AB101" s="27">
        <f t="shared" si="29"/>
        <v>2.7945267445001343</v>
      </c>
    </row>
    <row r="102" spans="3:28" ht="15">
      <c r="C102" s="5">
        <v>73.5</v>
      </c>
      <c r="D102" s="25">
        <v>14.8627249383039</v>
      </c>
      <c r="E102" s="25">
        <v>12.5899413876338</v>
      </c>
      <c r="F102" s="25">
        <v>14.3066544014534</v>
      </c>
      <c r="G102" s="25">
        <f t="shared" si="15"/>
        <v>13.919773575797032</v>
      </c>
      <c r="H102" s="25">
        <f t="shared" si="16"/>
        <v>1.184754762385263</v>
      </c>
      <c r="I102" s="25">
        <v>3</v>
      </c>
      <c r="J102" s="25">
        <f t="shared" si="17"/>
        <v>1.7320508075688772</v>
      </c>
      <c r="K102" s="25">
        <f t="shared" si="18"/>
        <v>4.302652729749464</v>
      </c>
      <c r="L102" s="25">
        <f t="shared" si="19"/>
        <v>2.9430939844170343</v>
      </c>
      <c r="M102" s="25">
        <v>14.6074919184937</v>
      </c>
      <c r="N102" s="25">
        <v>16.3865368473241</v>
      </c>
      <c r="O102" s="25">
        <v>17.7802025046936</v>
      </c>
      <c r="P102" s="25">
        <f t="shared" si="20"/>
        <v>16.258077090170467</v>
      </c>
      <c r="Q102" s="25">
        <f t="shared" si="21"/>
        <v>1.5902514102657503</v>
      </c>
      <c r="R102" s="25">
        <f t="shared" si="22"/>
        <v>1.7320508075688772</v>
      </c>
      <c r="S102" s="25">
        <f t="shared" si="23"/>
        <v>4.302652729749464</v>
      </c>
      <c r="T102" s="25">
        <f t="shared" si="24"/>
        <v>3.950403499405298</v>
      </c>
      <c r="U102" s="25">
        <v>15.4102347860219</v>
      </c>
      <c r="V102" s="25">
        <v>15.0019941757183</v>
      </c>
      <c r="W102" s="25">
        <v>17.7467733959244</v>
      </c>
      <c r="X102" s="26">
        <f t="shared" si="25"/>
        <v>16.0530007858882</v>
      </c>
      <c r="Y102" s="27">
        <f t="shared" si="26"/>
        <v>1.4996273898091959</v>
      </c>
      <c r="Z102" s="27">
        <f t="shared" si="27"/>
        <v>1.7320508075688772</v>
      </c>
      <c r="AA102" s="27">
        <f t="shared" si="28"/>
        <v>4.302652729749464</v>
      </c>
      <c r="AB102" s="27">
        <f t="shared" si="29"/>
        <v>3.725280952598738</v>
      </c>
    </row>
    <row r="103" spans="3:28" ht="15">
      <c r="C103" s="5">
        <v>74</v>
      </c>
      <c r="D103" s="25">
        <v>15.3991050612354</v>
      </c>
      <c r="E103" s="25">
        <v>12.7399152184155</v>
      </c>
      <c r="F103" s="25">
        <v>14.6030572614042</v>
      </c>
      <c r="G103" s="25">
        <f t="shared" si="15"/>
        <v>14.2473591803517</v>
      </c>
      <c r="H103" s="25">
        <f t="shared" si="16"/>
        <v>1.3648126240211338</v>
      </c>
      <c r="I103" s="25">
        <v>3</v>
      </c>
      <c r="J103" s="25">
        <f t="shared" si="17"/>
        <v>1.7320508075688772</v>
      </c>
      <c r="K103" s="25">
        <f t="shared" si="18"/>
        <v>4.302652729749464</v>
      </c>
      <c r="L103" s="25">
        <f t="shared" si="19"/>
        <v>3.390382508803824</v>
      </c>
      <c r="M103" s="25">
        <v>14.7620728590282</v>
      </c>
      <c r="N103" s="25">
        <v>16.2998058237282</v>
      </c>
      <c r="O103" s="25">
        <v>18.2154233787132</v>
      </c>
      <c r="P103" s="25">
        <f t="shared" si="20"/>
        <v>16.4257673538232</v>
      </c>
      <c r="Q103" s="25">
        <f t="shared" si="21"/>
        <v>1.7301176790178385</v>
      </c>
      <c r="R103" s="25">
        <f t="shared" si="22"/>
        <v>1.7320508075688772</v>
      </c>
      <c r="S103" s="25">
        <f t="shared" si="23"/>
        <v>4.302652729749464</v>
      </c>
      <c r="T103" s="25">
        <f t="shared" si="24"/>
        <v>4.297850572214167</v>
      </c>
      <c r="U103" s="25">
        <v>15.541710375678</v>
      </c>
      <c r="V103" s="25">
        <v>14.8872693900958</v>
      </c>
      <c r="W103" s="25">
        <v>18.3557584481734</v>
      </c>
      <c r="X103" s="26">
        <f t="shared" si="25"/>
        <v>16.26157940464907</v>
      </c>
      <c r="Y103" s="27">
        <f t="shared" si="26"/>
        <v>1.6899364824099137</v>
      </c>
      <c r="Z103" s="27">
        <f t="shared" si="27"/>
        <v>1.7320508075688772</v>
      </c>
      <c r="AA103" s="27">
        <f t="shared" si="28"/>
        <v>4.302652729749464</v>
      </c>
      <c r="AB103" s="27">
        <f t="shared" si="29"/>
        <v>4.198034946417167</v>
      </c>
    </row>
    <row r="104" spans="3:28" ht="15">
      <c r="C104" s="5">
        <v>74.5</v>
      </c>
      <c r="D104" s="25">
        <v>15.7136011166443</v>
      </c>
      <c r="E104" s="25">
        <v>13.4444911174305</v>
      </c>
      <c r="F104" s="25">
        <v>14.7135643464817</v>
      </c>
      <c r="G104" s="25">
        <f t="shared" si="15"/>
        <v>14.623885526852169</v>
      </c>
      <c r="H104" s="25">
        <f t="shared" si="16"/>
        <v>1.137210079602983</v>
      </c>
      <c r="I104" s="25">
        <v>3</v>
      </c>
      <c r="J104" s="25">
        <f t="shared" si="17"/>
        <v>1.7320508075688772</v>
      </c>
      <c r="K104" s="25">
        <f t="shared" si="18"/>
        <v>4.302652729749464</v>
      </c>
      <c r="L104" s="25">
        <f t="shared" si="19"/>
        <v>2.824986444924366</v>
      </c>
      <c r="M104" s="25">
        <v>15.097948568455</v>
      </c>
      <c r="N104" s="25">
        <v>16.4880341459275</v>
      </c>
      <c r="O104" s="25">
        <v>18.6631193357001</v>
      </c>
      <c r="P104" s="25">
        <f t="shared" si="20"/>
        <v>16.749700683360867</v>
      </c>
      <c r="Q104" s="25">
        <f t="shared" si="21"/>
        <v>1.7969314629428772</v>
      </c>
      <c r="R104" s="25">
        <f t="shared" si="22"/>
        <v>1.7320508075688772</v>
      </c>
      <c r="S104" s="25">
        <f t="shared" si="23"/>
        <v>4.302652729749464</v>
      </c>
      <c r="T104" s="25">
        <f t="shared" si="24"/>
        <v>4.463825212527094</v>
      </c>
      <c r="U104" s="25">
        <v>16.1127032027866</v>
      </c>
      <c r="V104" s="25">
        <v>15.1329590561262</v>
      </c>
      <c r="W104" s="25">
        <v>18.8026535860273</v>
      </c>
      <c r="X104" s="26">
        <f t="shared" si="25"/>
        <v>16.68277194831337</v>
      </c>
      <c r="Y104" s="27">
        <f t="shared" si="26"/>
        <v>1.7102067166007937</v>
      </c>
      <c r="Z104" s="27">
        <f t="shared" si="27"/>
        <v>1.7320508075688772</v>
      </c>
      <c r="AA104" s="27">
        <f t="shared" si="28"/>
        <v>4.302652729749464</v>
      </c>
      <c r="AB104" s="27">
        <f t="shared" si="29"/>
        <v>4.2483889995967425</v>
      </c>
    </row>
    <row r="105" spans="3:28" ht="15">
      <c r="C105" s="5">
        <v>75</v>
      </c>
      <c r="D105" s="25">
        <v>16.0231316461955</v>
      </c>
      <c r="E105" s="25">
        <v>14.0856301875671</v>
      </c>
      <c r="F105" s="25">
        <v>14.6744268938445</v>
      </c>
      <c r="G105" s="25">
        <f t="shared" si="15"/>
        <v>14.927729575869032</v>
      </c>
      <c r="H105" s="25">
        <f t="shared" si="16"/>
        <v>0.9932772332472991</v>
      </c>
      <c r="I105" s="25">
        <v>3</v>
      </c>
      <c r="J105" s="25">
        <f t="shared" si="17"/>
        <v>1.7320508075688772</v>
      </c>
      <c r="K105" s="25">
        <f t="shared" si="18"/>
        <v>4.302652729749464</v>
      </c>
      <c r="L105" s="25">
        <f t="shared" si="19"/>
        <v>2.4674374333326456</v>
      </c>
      <c r="M105" s="25">
        <v>15.5413054986969</v>
      </c>
      <c r="N105" s="25">
        <v>16.4394340986395</v>
      </c>
      <c r="O105" s="25">
        <v>18.4095718193814</v>
      </c>
      <c r="P105" s="25">
        <f t="shared" si="20"/>
        <v>16.796770472239267</v>
      </c>
      <c r="Q105" s="25">
        <f t="shared" si="21"/>
        <v>1.4671417397498874</v>
      </c>
      <c r="R105" s="25">
        <f t="shared" si="22"/>
        <v>1.7320508075688772</v>
      </c>
      <c r="S105" s="25">
        <f t="shared" si="23"/>
        <v>4.302652729749464</v>
      </c>
      <c r="T105" s="25">
        <f t="shared" si="24"/>
        <v>3.6445821241956846</v>
      </c>
      <c r="U105" s="25">
        <v>16.4636013018576</v>
      </c>
      <c r="V105" s="25">
        <v>15.6792657871002</v>
      </c>
      <c r="W105" s="25">
        <v>19.2625239365104</v>
      </c>
      <c r="X105" s="26">
        <f t="shared" si="25"/>
        <v>17.135130341822734</v>
      </c>
      <c r="Y105" s="27">
        <f t="shared" si="26"/>
        <v>1.6830298048930872</v>
      </c>
      <c r="Z105" s="27">
        <f t="shared" si="27"/>
        <v>1.7320508075688772</v>
      </c>
      <c r="AA105" s="27">
        <f t="shared" si="28"/>
        <v>4.302652729749464</v>
      </c>
      <c r="AB105" s="27">
        <f t="shared" si="29"/>
        <v>4.18087780833472</v>
      </c>
    </row>
    <row r="106" spans="3:28" ht="15">
      <c r="C106" s="5">
        <v>75.5</v>
      </c>
      <c r="D106" s="25">
        <v>16.0483630086395</v>
      </c>
      <c r="E106" s="25">
        <v>14.3093902436466</v>
      </c>
      <c r="F106" s="25">
        <v>15.3125963167114</v>
      </c>
      <c r="G106" s="25">
        <f t="shared" si="15"/>
        <v>15.2234498563325</v>
      </c>
      <c r="H106" s="25">
        <f t="shared" si="16"/>
        <v>0.872907147350352</v>
      </c>
      <c r="I106" s="25">
        <v>3</v>
      </c>
      <c r="J106" s="25">
        <f t="shared" si="17"/>
        <v>1.7320508075688772</v>
      </c>
      <c r="K106" s="25">
        <f t="shared" si="18"/>
        <v>4.302652729749464</v>
      </c>
      <c r="L106" s="25">
        <f t="shared" si="19"/>
        <v>2.168421563589413</v>
      </c>
      <c r="M106" s="25">
        <v>15.7733190336478</v>
      </c>
      <c r="N106" s="25">
        <v>15.7184031569694</v>
      </c>
      <c r="O106" s="25">
        <v>18.3523810909735</v>
      </c>
      <c r="P106" s="25">
        <f t="shared" si="20"/>
        <v>16.614701093863566</v>
      </c>
      <c r="Q106" s="25">
        <f t="shared" si="21"/>
        <v>1.5051254989683818</v>
      </c>
      <c r="R106" s="25">
        <f t="shared" si="22"/>
        <v>1.7320508075688772</v>
      </c>
      <c r="S106" s="25">
        <f t="shared" si="23"/>
        <v>4.302652729749464</v>
      </c>
      <c r="T106" s="25">
        <f t="shared" si="24"/>
        <v>3.7389390129043916</v>
      </c>
      <c r="U106" s="25">
        <v>16.147967093702</v>
      </c>
      <c r="V106" s="25">
        <v>15.9978869530947</v>
      </c>
      <c r="W106" s="25">
        <v>19.3259226566993</v>
      </c>
      <c r="X106" s="26">
        <f t="shared" si="25"/>
        <v>17.157258901165335</v>
      </c>
      <c r="Y106" s="27">
        <f t="shared" si="26"/>
        <v>1.6123104216639745</v>
      </c>
      <c r="Z106" s="27">
        <f t="shared" si="27"/>
        <v>1.7320508075688772</v>
      </c>
      <c r="AA106" s="27">
        <f t="shared" si="28"/>
        <v>4.302652729749464</v>
      </c>
      <c r="AB106" s="27">
        <f t="shared" si="29"/>
        <v>4.005201121503557</v>
      </c>
    </row>
    <row r="107" spans="3:28" ht="15">
      <c r="C107" s="5">
        <v>76</v>
      </c>
      <c r="D107" s="25">
        <v>15.600692355324</v>
      </c>
      <c r="E107" s="25">
        <v>14.2836340277454</v>
      </c>
      <c r="F107" s="25">
        <v>15.8103576050077</v>
      </c>
      <c r="G107" s="25">
        <f t="shared" si="15"/>
        <v>15.231561329359034</v>
      </c>
      <c r="H107" s="25">
        <f t="shared" si="16"/>
        <v>0.8275956174905778</v>
      </c>
      <c r="I107" s="25">
        <v>3</v>
      </c>
      <c r="J107" s="25">
        <f t="shared" si="17"/>
        <v>1.7320508075688772</v>
      </c>
      <c r="K107" s="25">
        <f t="shared" si="18"/>
        <v>4.302652729749464</v>
      </c>
      <c r="L107" s="25">
        <f t="shared" si="19"/>
        <v>2.055861483487646</v>
      </c>
      <c r="M107" s="25">
        <v>16.0905965155366</v>
      </c>
      <c r="N107" s="25">
        <v>15.1962397208371</v>
      </c>
      <c r="O107" s="25">
        <v>18.5454848101082</v>
      </c>
      <c r="P107" s="25">
        <f t="shared" si="20"/>
        <v>16.610773682160634</v>
      </c>
      <c r="Q107" s="25">
        <f t="shared" si="21"/>
        <v>1.7341565328739497</v>
      </c>
      <c r="R107" s="25">
        <f t="shared" si="22"/>
        <v>1.7320508075688772</v>
      </c>
      <c r="S107" s="25">
        <f t="shared" si="23"/>
        <v>4.302652729749464</v>
      </c>
      <c r="T107" s="25">
        <f t="shared" si="24"/>
        <v>4.307883641390381</v>
      </c>
      <c r="U107" s="25">
        <v>16.1333523629279</v>
      </c>
      <c r="V107" s="25">
        <v>16.6669401585615</v>
      </c>
      <c r="W107" s="25">
        <v>19.3286621671457</v>
      </c>
      <c r="X107" s="26">
        <f t="shared" si="25"/>
        <v>17.37631822954503</v>
      </c>
      <c r="Y107" s="27">
        <f t="shared" si="26"/>
        <v>1.499481180239829</v>
      </c>
      <c r="Z107" s="27">
        <f t="shared" si="27"/>
        <v>1.7320508075688772</v>
      </c>
      <c r="AA107" s="27">
        <f t="shared" si="28"/>
        <v>4.302652729749464</v>
      </c>
      <c r="AB107" s="27">
        <f t="shared" si="29"/>
        <v>3.7249177478936546</v>
      </c>
    </row>
    <row r="108" spans="3:28" ht="15">
      <c r="C108" s="5">
        <v>76.5</v>
      </c>
      <c r="D108" s="25">
        <v>14.9668711597197</v>
      </c>
      <c r="E108" s="25">
        <v>13.9502768582145</v>
      </c>
      <c r="F108" s="25">
        <v>15.8056238053942</v>
      </c>
      <c r="G108" s="25">
        <f t="shared" si="15"/>
        <v>14.907590607776134</v>
      </c>
      <c r="H108" s="25">
        <f t="shared" si="16"/>
        <v>0.929092950937262</v>
      </c>
      <c r="I108" s="25">
        <v>3</v>
      </c>
      <c r="J108" s="25">
        <f t="shared" si="17"/>
        <v>1.7320508075688772</v>
      </c>
      <c r="K108" s="25">
        <f t="shared" si="18"/>
        <v>4.302652729749464</v>
      </c>
      <c r="L108" s="25">
        <f t="shared" si="19"/>
        <v>2.3079948371446526</v>
      </c>
      <c r="M108" s="25">
        <v>16.4325464376512</v>
      </c>
      <c r="N108" s="25">
        <v>14.9271183448315</v>
      </c>
      <c r="O108" s="25">
        <v>18.0860320706012</v>
      </c>
      <c r="P108" s="25">
        <f t="shared" si="20"/>
        <v>16.48189895102797</v>
      </c>
      <c r="Q108" s="25">
        <f t="shared" si="21"/>
        <v>1.5800350422210587</v>
      </c>
      <c r="R108" s="25">
        <f t="shared" si="22"/>
        <v>1.7320508075688772</v>
      </c>
      <c r="S108" s="25">
        <f t="shared" si="23"/>
        <v>4.302652729749464</v>
      </c>
      <c r="T108" s="25">
        <f t="shared" si="24"/>
        <v>3.9250246342683583</v>
      </c>
      <c r="U108" s="25">
        <v>16.3389248563774</v>
      </c>
      <c r="V108" s="25">
        <v>17.6444024905064</v>
      </c>
      <c r="W108" s="25">
        <v>19.5078983142992</v>
      </c>
      <c r="X108" s="26">
        <f t="shared" si="25"/>
        <v>17.830408553727665</v>
      </c>
      <c r="Y108" s="27">
        <f t="shared" si="26"/>
        <v>1.4832054027978006</v>
      </c>
      <c r="Z108" s="27">
        <f t="shared" si="27"/>
        <v>1.7320508075688772</v>
      </c>
      <c r="AA108" s="27">
        <f t="shared" si="28"/>
        <v>4.302652729749464</v>
      </c>
      <c r="AB108" s="27">
        <f t="shared" si="29"/>
        <v>3.6844864753618563</v>
      </c>
    </row>
    <row r="109" spans="3:28" ht="15">
      <c r="C109" s="5">
        <v>77</v>
      </c>
      <c r="D109" s="25">
        <v>14.2222045649496</v>
      </c>
      <c r="E109" s="25">
        <v>13.2749289333902</v>
      </c>
      <c r="F109" s="25">
        <v>16.1201818501692</v>
      </c>
      <c r="G109" s="25">
        <f t="shared" si="15"/>
        <v>14.539105116169665</v>
      </c>
      <c r="H109" s="25">
        <f t="shared" si="16"/>
        <v>1.4488566214890064</v>
      </c>
      <c r="I109" s="25">
        <v>3</v>
      </c>
      <c r="J109" s="25">
        <f t="shared" si="17"/>
        <v>1.7320508075688772</v>
      </c>
      <c r="K109" s="25">
        <f t="shared" si="18"/>
        <v>4.302652729749464</v>
      </c>
      <c r="L109" s="25">
        <f t="shared" si="19"/>
        <v>3.599159372360016</v>
      </c>
      <c r="M109" s="25">
        <v>16.3759855238801</v>
      </c>
      <c r="N109" s="25">
        <v>14.4184659580822</v>
      </c>
      <c r="O109" s="25">
        <v>18.1953670036156</v>
      </c>
      <c r="P109" s="25">
        <f t="shared" si="20"/>
        <v>16.329939495192633</v>
      </c>
      <c r="Q109" s="25">
        <f t="shared" si="21"/>
        <v>1.8888715029102008</v>
      </c>
      <c r="R109" s="25">
        <f t="shared" si="22"/>
        <v>1.7320508075688772</v>
      </c>
      <c r="S109" s="25">
        <f t="shared" si="23"/>
        <v>4.302652729749464</v>
      </c>
      <c r="T109" s="25">
        <f t="shared" si="24"/>
        <v>4.692216933029755</v>
      </c>
      <c r="U109" s="25">
        <v>16.1639791021859</v>
      </c>
      <c r="V109" s="25">
        <v>18.2581819020339</v>
      </c>
      <c r="W109" s="25">
        <v>19.564577692796</v>
      </c>
      <c r="X109" s="26">
        <f t="shared" si="25"/>
        <v>17.995579565671935</v>
      </c>
      <c r="Y109" s="27">
        <f t="shared" si="26"/>
        <v>1.7107516820512072</v>
      </c>
      <c r="Z109" s="27">
        <f t="shared" si="27"/>
        <v>1.7320508075688772</v>
      </c>
      <c r="AA109" s="27">
        <f t="shared" si="28"/>
        <v>4.302652729749464</v>
      </c>
      <c r="AB109" s="27">
        <f t="shared" si="29"/>
        <v>4.249742768823716</v>
      </c>
    </row>
    <row r="110" spans="3:28" ht="15">
      <c r="C110" s="5">
        <v>77.5</v>
      </c>
      <c r="D110" s="25">
        <v>13.6103822789245</v>
      </c>
      <c r="E110" s="25">
        <v>13.0260745591951</v>
      </c>
      <c r="F110" s="25">
        <v>16.384947595156</v>
      </c>
      <c r="G110" s="25">
        <f t="shared" si="15"/>
        <v>14.3404681444252</v>
      </c>
      <c r="H110" s="25">
        <f t="shared" si="16"/>
        <v>1.7945127601048727</v>
      </c>
      <c r="I110" s="25">
        <v>3</v>
      </c>
      <c r="J110" s="25">
        <f t="shared" si="17"/>
        <v>1.7320508075688772</v>
      </c>
      <c r="K110" s="25">
        <f t="shared" si="18"/>
        <v>4.302652729749464</v>
      </c>
      <c r="L110" s="25">
        <f t="shared" si="19"/>
        <v>4.457816821593689</v>
      </c>
      <c r="M110" s="25">
        <v>16.0293948359038</v>
      </c>
      <c r="N110" s="25">
        <v>14.2201308230115</v>
      </c>
      <c r="O110" s="25">
        <v>19.0074683766327</v>
      </c>
      <c r="P110" s="25">
        <f t="shared" si="20"/>
        <v>16.418998011849336</v>
      </c>
      <c r="Q110" s="25">
        <f t="shared" si="21"/>
        <v>2.417331832642774</v>
      </c>
      <c r="R110" s="25">
        <f t="shared" si="22"/>
        <v>1.7320508075688772</v>
      </c>
      <c r="S110" s="25">
        <f t="shared" si="23"/>
        <v>4.302652729749464</v>
      </c>
      <c r="T110" s="25">
        <f t="shared" si="24"/>
        <v>6.004985167282455</v>
      </c>
      <c r="U110" s="25">
        <v>15.738427479695</v>
      </c>
      <c r="V110" s="25">
        <v>18.6013731659527</v>
      </c>
      <c r="W110" s="25">
        <v>19.8095718722411</v>
      </c>
      <c r="X110" s="26">
        <f t="shared" si="25"/>
        <v>18.049790839296268</v>
      </c>
      <c r="Y110" s="27">
        <f t="shared" si="26"/>
        <v>2.0057679088000318</v>
      </c>
      <c r="Z110" s="27">
        <f t="shared" si="27"/>
        <v>1.7320508075688772</v>
      </c>
      <c r="AA110" s="27">
        <f t="shared" si="28"/>
        <v>4.302652729749464</v>
      </c>
      <c r="AB110" s="27">
        <f t="shared" si="29"/>
        <v>4.982603703268758</v>
      </c>
    </row>
    <row r="111" spans="3:28" ht="15">
      <c r="C111" s="5">
        <v>78</v>
      </c>
      <c r="D111" s="25">
        <v>13.1670264510752</v>
      </c>
      <c r="E111" s="25">
        <v>13.2130586276412</v>
      </c>
      <c r="F111" s="25">
        <v>16.266383887705</v>
      </c>
      <c r="G111" s="25">
        <f t="shared" si="15"/>
        <v>14.215489655473798</v>
      </c>
      <c r="H111" s="25">
        <f t="shared" si="16"/>
        <v>1.77627562730826</v>
      </c>
      <c r="I111" s="25">
        <v>3</v>
      </c>
      <c r="J111" s="25">
        <f t="shared" si="17"/>
        <v>1.7320508075688772</v>
      </c>
      <c r="K111" s="25">
        <f t="shared" si="18"/>
        <v>4.302652729749464</v>
      </c>
      <c r="L111" s="25">
        <f t="shared" si="19"/>
        <v>4.412513272259425</v>
      </c>
      <c r="M111" s="25">
        <v>15.9197843214674</v>
      </c>
      <c r="N111" s="25">
        <v>14.7861123397813</v>
      </c>
      <c r="O111" s="25">
        <v>19.2046180589969</v>
      </c>
      <c r="P111" s="25">
        <f t="shared" si="20"/>
        <v>16.636838240081868</v>
      </c>
      <c r="Q111" s="25">
        <f t="shared" si="21"/>
        <v>2.29486882835065</v>
      </c>
      <c r="R111" s="25">
        <f t="shared" si="22"/>
        <v>1.7320508075688772</v>
      </c>
      <c r="S111" s="25">
        <f t="shared" si="23"/>
        <v>4.302652729749464</v>
      </c>
      <c r="T111" s="25">
        <f t="shared" si="24"/>
        <v>5.700770200026147</v>
      </c>
      <c r="U111" s="25">
        <v>15.7667193991573</v>
      </c>
      <c r="V111" s="25">
        <v>19.2248878860063</v>
      </c>
      <c r="W111" s="25">
        <v>20.2836319155712</v>
      </c>
      <c r="X111" s="26">
        <f t="shared" si="25"/>
        <v>18.425079733578265</v>
      </c>
      <c r="Y111" s="27">
        <f t="shared" si="26"/>
        <v>2.2249177130728506</v>
      </c>
      <c r="Z111" s="27">
        <f t="shared" si="27"/>
        <v>1.7320508075688772</v>
      </c>
      <c r="AA111" s="27">
        <f t="shared" si="28"/>
        <v>4.302652729749464</v>
      </c>
      <c r="AB111" s="27">
        <f t="shared" si="29"/>
        <v>5.527001996585571</v>
      </c>
    </row>
    <row r="112" spans="3:28" ht="15">
      <c r="C112" s="5">
        <v>78.5</v>
      </c>
      <c r="D112" s="25">
        <v>13.0261005980531</v>
      </c>
      <c r="E112" s="25">
        <v>13.3152225241901</v>
      </c>
      <c r="F112" s="25">
        <v>16.1342629342751</v>
      </c>
      <c r="G112" s="25">
        <f t="shared" si="15"/>
        <v>14.158528685506099</v>
      </c>
      <c r="H112" s="25">
        <f t="shared" si="16"/>
        <v>1.717131980472787</v>
      </c>
      <c r="I112" s="25">
        <v>3</v>
      </c>
      <c r="J112" s="25">
        <f t="shared" si="17"/>
        <v>1.7320508075688772</v>
      </c>
      <c r="K112" s="25">
        <f t="shared" si="18"/>
        <v>4.302652729749464</v>
      </c>
      <c r="L112" s="25">
        <f t="shared" si="19"/>
        <v>4.265592308744983</v>
      </c>
      <c r="M112" s="25">
        <v>15.9623883279518</v>
      </c>
      <c r="N112" s="25">
        <v>15.436581352427</v>
      </c>
      <c r="O112" s="25">
        <v>19.4381645912397</v>
      </c>
      <c r="P112" s="25">
        <f t="shared" si="20"/>
        <v>16.945711423872833</v>
      </c>
      <c r="Q112" s="25">
        <f t="shared" si="21"/>
        <v>2.1744793256123627</v>
      </c>
      <c r="R112" s="25">
        <f t="shared" si="22"/>
        <v>1.7320508075688772</v>
      </c>
      <c r="S112" s="25">
        <f t="shared" si="23"/>
        <v>4.302652729749464</v>
      </c>
      <c r="T112" s="25">
        <f t="shared" si="24"/>
        <v>5.401706096175098</v>
      </c>
      <c r="U112" s="25">
        <v>15.9318198536927</v>
      </c>
      <c r="V112" s="25">
        <v>19.7887622535578</v>
      </c>
      <c r="W112" s="25">
        <v>20.8304497299596</v>
      </c>
      <c r="X112" s="26">
        <f t="shared" si="25"/>
        <v>18.8503439457367</v>
      </c>
      <c r="Y112" s="27">
        <f t="shared" si="26"/>
        <v>2.3946454717555667</v>
      </c>
      <c r="Z112" s="27">
        <f t="shared" si="27"/>
        <v>1.7320508075688772</v>
      </c>
      <c r="AA112" s="27">
        <f t="shared" si="28"/>
        <v>4.302652729749464</v>
      </c>
      <c r="AB112" s="27">
        <f t="shared" si="29"/>
        <v>5.948629122660165</v>
      </c>
    </row>
    <row r="113" spans="3:28" ht="15">
      <c r="C113" s="5">
        <v>79</v>
      </c>
      <c r="D113" s="25">
        <v>13.214910959526</v>
      </c>
      <c r="E113" s="25">
        <v>13.7888047547816</v>
      </c>
      <c r="F113" s="25">
        <v>16.2854452423983</v>
      </c>
      <c r="G113" s="25">
        <f t="shared" si="15"/>
        <v>14.429720318901966</v>
      </c>
      <c r="H113" s="25">
        <f t="shared" si="16"/>
        <v>1.632520984803051</v>
      </c>
      <c r="I113" s="25">
        <v>3</v>
      </c>
      <c r="J113" s="25">
        <f t="shared" si="17"/>
        <v>1.7320508075688772</v>
      </c>
      <c r="K113" s="25">
        <f t="shared" si="18"/>
        <v>4.302652729749464</v>
      </c>
      <c r="L113" s="25">
        <f t="shared" si="19"/>
        <v>4.055406943573049</v>
      </c>
      <c r="M113" s="25">
        <v>15.8065858279043</v>
      </c>
      <c r="N113" s="25">
        <v>15.7689555753028</v>
      </c>
      <c r="O113" s="25">
        <v>19.9271883846626</v>
      </c>
      <c r="P113" s="25">
        <f t="shared" si="20"/>
        <v>17.167576595956564</v>
      </c>
      <c r="Q113" s="25">
        <f t="shared" si="21"/>
        <v>2.3899679761979424</v>
      </c>
      <c r="R113" s="25">
        <f t="shared" si="22"/>
        <v>1.7320508075688772</v>
      </c>
      <c r="S113" s="25">
        <f t="shared" si="23"/>
        <v>4.302652729749464</v>
      </c>
      <c r="T113" s="25">
        <f t="shared" si="24"/>
        <v>5.937009579548927</v>
      </c>
      <c r="U113" s="25">
        <v>16.0319224179015</v>
      </c>
      <c r="V113" s="25">
        <v>20.0500169903933</v>
      </c>
      <c r="W113" s="25">
        <v>21.3181009329636</v>
      </c>
      <c r="X113" s="26">
        <f t="shared" si="25"/>
        <v>19.13334678041947</v>
      </c>
      <c r="Y113" s="27">
        <f t="shared" si="26"/>
        <v>2.4605022882898275</v>
      </c>
      <c r="Z113" s="27">
        <f t="shared" si="27"/>
        <v>1.7320508075688772</v>
      </c>
      <c r="AA113" s="27">
        <f t="shared" si="28"/>
        <v>4.302652729749464</v>
      </c>
      <c r="AB113" s="27">
        <f t="shared" si="29"/>
        <v>6.1122265241887455</v>
      </c>
    </row>
    <row r="114" spans="3:28" ht="15">
      <c r="C114" s="5">
        <v>79.5</v>
      </c>
      <c r="D114" s="25">
        <v>13.832847382891</v>
      </c>
      <c r="E114" s="25">
        <v>14.4622971899092</v>
      </c>
      <c r="F114" s="25">
        <v>16.2084497655401</v>
      </c>
      <c r="G114" s="25">
        <f t="shared" si="15"/>
        <v>14.834531446113433</v>
      </c>
      <c r="H114" s="25">
        <f t="shared" si="16"/>
        <v>1.2307682260405317</v>
      </c>
      <c r="I114" s="25">
        <v>3</v>
      </c>
      <c r="J114" s="25">
        <f t="shared" si="17"/>
        <v>1.7320508075688772</v>
      </c>
      <c r="K114" s="25">
        <f t="shared" si="18"/>
        <v>4.302652729749464</v>
      </c>
      <c r="L114" s="25">
        <f t="shared" si="19"/>
        <v>3.0573977647313404</v>
      </c>
      <c r="M114" s="25">
        <v>15.7910035900074</v>
      </c>
      <c r="N114" s="25">
        <v>16.0574694615394</v>
      </c>
      <c r="O114" s="25">
        <v>20.2629908704987</v>
      </c>
      <c r="P114" s="25">
        <f t="shared" si="20"/>
        <v>17.370487974015166</v>
      </c>
      <c r="Q114" s="25">
        <f t="shared" si="21"/>
        <v>2.508521630322743</v>
      </c>
      <c r="R114" s="25">
        <f t="shared" si="22"/>
        <v>1.7320508075688772</v>
      </c>
      <c r="S114" s="25">
        <f t="shared" si="23"/>
        <v>4.302652729749464</v>
      </c>
      <c r="T114" s="25">
        <f t="shared" si="24"/>
        <v>6.2315131826261485</v>
      </c>
      <c r="U114" s="25">
        <v>16.5666102752087</v>
      </c>
      <c r="V114" s="25">
        <v>20.213251955698</v>
      </c>
      <c r="W114" s="25">
        <v>21.8808236635015</v>
      </c>
      <c r="X114" s="26">
        <f t="shared" si="25"/>
        <v>19.553561964802736</v>
      </c>
      <c r="Y114" s="27">
        <f t="shared" si="26"/>
        <v>2.3245681065996897</v>
      </c>
      <c r="Z114" s="27">
        <f t="shared" si="27"/>
        <v>1.7320508075688772</v>
      </c>
      <c r="AA114" s="27">
        <f t="shared" si="28"/>
        <v>4.302652729749464</v>
      </c>
      <c r="AB114" s="27">
        <f t="shared" si="29"/>
        <v>5.774547297136353</v>
      </c>
    </row>
    <row r="115" spans="3:28" ht="15">
      <c r="C115" s="5">
        <v>80</v>
      </c>
      <c r="D115" s="25">
        <v>14.5148477857208</v>
      </c>
      <c r="E115" s="25">
        <v>14.7342537948596</v>
      </c>
      <c r="F115" s="25">
        <v>16.1839272045685</v>
      </c>
      <c r="G115" s="25">
        <f t="shared" si="15"/>
        <v>15.144342928382969</v>
      </c>
      <c r="H115" s="25">
        <f t="shared" si="16"/>
        <v>0.9069654622314485</v>
      </c>
      <c r="I115" s="25">
        <v>3</v>
      </c>
      <c r="J115" s="25">
        <f t="shared" si="17"/>
        <v>1.7320508075688772</v>
      </c>
      <c r="K115" s="25">
        <f t="shared" si="18"/>
        <v>4.302652729749464</v>
      </c>
      <c r="L115" s="25">
        <f t="shared" si="19"/>
        <v>2.2530271079842117</v>
      </c>
      <c r="M115" s="25">
        <v>16.3463321920245</v>
      </c>
      <c r="N115" s="25">
        <v>16.3787394740258</v>
      </c>
      <c r="O115" s="25">
        <v>20.5381279202883</v>
      </c>
      <c r="P115" s="25">
        <f t="shared" si="20"/>
        <v>17.754399862112866</v>
      </c>
      <c r="Q115" s="25">
        <f t="shared" si="21"/>
        <v>2.4108336699960304</v>
      </c>
      <c r="R115" s="25">
        <f t="shared" si="22"/>
        <v>1.7320508075688772</v>
      </c>
      <c r="S115" s="25">
        <f t="shared" si="23"/>
        <v>4.302652729749464</v>
      </c>
      <c r="T115" s="25">
        <f t="shared" si="24"/>
        <v>5.988842836394592</v>
      </c>
      <c r="U115" s="25">
        <v>17.7264290826064</v>
      </c>
      <c r="V115" s="25">
        <v>20.4634874039756</v>
      </c>
      <c r="W115" s="25">
        <v>22.5159255193882</v>
      </c>
      <c r="X115" s="26">
        <f t="shared" si="25"/>
        <v>20.23528066865673</v>
      </c>
      <c r="Y115" s="27">
        <f t="shared" si="26"/>
        <v>2.007152720884917</v>
      </c>
      <c r="Z115" s="27">
        <f t="shared" si="27"/>
        <v>1.7320508075688772</v>
      </c>
      <c r="AA115" s="27">
        <f t="shared" si="28"/>
        <v>4.302652729749464</v>
      </c>
      <c r="AB115" s="27">
        <f t="shared" si="29"/>
        <v>4.986043767192509</v>
      </c>
    </row>
    <row r="116" spans="3:28" ht="15">
      <c r="C116" s="5">
        <v>80.5</v>
      </c>
      <c r="D116" s="25">
        <v>15.1548617735909</v>
      </c>
      <c r="E116" s="25">
        <v>15.1080453033154</v>
      </c>
      <c r="F116" s="25">
        <v>16.1574824118439</v>
      </c>
      <c r="G116" s="25">
        <f t="shared" si="15"/>
        <v>15.473463162916735</v>
      </c>
      <c r="H116" s="25">
        <f t="shared" si="16"/>
        <v>0.5928403622809675</v>
      </c>
      <c r="I116" s="25">
        <v>3</v>
      </c>
      <c r="J116" s="25">
        <f t="shared" si="17"/>
        <v>1.7320508075688772</v>
      </c>
      <c r="K116" s="25">
        <f t="shared" si="18"/>
        <v>4.302652729749464</v>
      </c>
      <c r="L116" s="25">
        <f t="shared" si="19"/>
        <v>1.47269710098988</v>
      </c>
      <c r="M116" s="25">
        <v>16.6712452569764</v>
      </c>
      <c r="N116" s="25">
        <v>16.3870972975695</v>
      </c>
      <c r="O116" s="25">
        <v>21.0292987090976</v>
      </c>
      <c r="P116" s="25">
        <f t="shared" si="20"/>
        <v>18.029213754547836</v>
      </c>
      <c r="Q116" s="25">
        <f t="shared" si="21"/>
        <v>2.602031382707659</v>
      </c>
      <c r="R116" s="25">
        <f t="shared" si="22"/>
        <v>1.7320508075688772</v>
      </c>
      <c r="S116" s="25">
        <f t="shared" si="23"/>
        <v>4.302652729749464</v>
      </c>
      <c r="T116" s="25">
        <f t="shared" si="24"/>
        <v>6.463804284941954</v>
      </c>
      <c r="U116" s="25">
        <v>18.7939492737215</v>
      </c>
      <c r="V116" s="25">
        <v>20.6477192185356</v>
      </c>
      <c r="W116" s="25">
        <v>22.8351543328222</v>
      </c>
      <c r="X116" s="26">
        <f t="shared" si="25"/>
        <v>20.758940941693098</v>
      </c>
      <c r="Y116" s="27">
        <f t="shared" si="26"/>
        <v>1.643159507600721</v>
      </c>
      <c r="Z116" s="27">
        <f t="shared" si="27"/>
        <v>1.7320508075688772</v>
      </c>
      <c r="AA116" s="27">
        <f t="shared" si="28"/>
        <v>4.302652729749464</v>
      </c>
      <c r="AB116" s="27">
        <f t="shared" si="29"/>
        <v>4.081834499252056</v>
      </c>
    </row>
    <row r="117" spans="3:28" ht="15">
      <c r="C117" s="5">
        <v>81</v>
      </c>
      <c r="D117" s="25">
        <v>15.7109512762684</v>
      </c>
      <c r="E117" s="25">
        <v>15.7474783543944</v>
      </c>
      <c r="F117" s="25">
        <v>16.2384672854959</v>
      </c>
      <c r="G117" s="25">
        <f t="shared" si="15"/>
        <v>15.898965638719567</v>
      </c>
      <c r="H117" s="25">
        <f t="shared" si="16"/>
        <v>0.29458374527795617</v>
      </c>
      <c r="I117" s="25">
        <v>3</v>
      </c>
      <c r="J117" s="25">
        <f t="shared" si="17"/>
        <v>1.7320508075688772</v>
      </c>
      <c r="K117" s="25">
        <f t="shared" si="18"/>
        <v>4.302652729749464</v>
      </c>
      <c r="L117" s="25">
        <f t="shared" si="19"/>
        <v>0.7317865909136244</v>
      </c>
      <c r="M117" s="25">
        <v>16.6591866240387</v>
      </c>
      <c r="N117" s="25">
        <v>16.221550303428</v>
      </c>
      <c r="O117" s="25">
        <v>21.461936489384</v>
      </c>
      <c r="P117" s="25">
        <f t="shared" si="20"/>
        <v>18.114224472283567</v>
      </c>
      <c r="Q117" s="25">
        <f t="shared" si="21"/>
        <v>2.907449603924097</v>
      </c>
      <c r="R117" s="25">
        <f t="shared" si="22"/>
        <v>1.7320508075688772</v>
      </c>
      <c r="S117" s="25">
        <f t="shared" si="23"/>
        <v>4.302652729749464</v>
      </c>
      <c r="T117" s="25">
        <f t="shared" si="24"/>
        <v>7.222505206121413</v>
      </c>
      <c r="U117" s="25">
        <v>19.7405909650747</v>
      </c>
      <c r="V117" s="25">
        <v>20.4372978345011</v>
      </c>
      <c r="W117" s="25">
        <v>22.8235631499273</v>
      </c>
      <c r="X117" s="26">
        <f t="shared" si="25"/>
        <v>21.000483983167697</v>
      </c>
      <c r="Y117" s="27">
        <f t="shared" si="26"/>
        <v>1.3439192043083756</v>
      </c>
      <c r="Z117" s="27">
        <f t="shared" si="27"/>
        <v>1.7320508075688772</v>
      </c>
      <c r="AA117" s="27">
        <f t="shared" si="28"/>
        <v>4.302652729749464</v>
      </c>
      <c r="AB117" s="27">
        <f t="shared" si="29"/>
        <v>3.338480376967934</v>
      </c>
    </row>
    <row r="118" spans="3:28" ht="15">
      <c r="C118" s="5">
        <v>81.5</v>
      </c>
      <c r="D118" s="25">
        <v>16.0423825008558</v>
      </c>
      <c r="E118" s="25">
        <v>16.0560657263094</v>
      </c>
      <c r="F118" s="25">
        <v>16.2960976905185</v>
      </c>
      <c r="G118" s="25">
        <f t="shared" si="15"/>
        <v>16.131515305894567</v>
      </c>
      <c r="H118" s="25">
        <f t="shared" si="16"/>
        <v>0.14269663156878953</v>
      </c>
      <c r="I118" s="25">
        <v>3</v>
      </c>
      <c r="J118" s="25">
        <f t="shared" si="17"/>
        <v>1.7320508075688772</v>
      </c>
      <c r="K118" s="25">
        <f t="shared" si="18"/>
        <v>4.302652729749464</v>
      </c>
      <c r="L118" s="25">
        <f t="shared" si="19"/>
        <v>0.35447808381977286</v>
      </c>
      <c r="M118" s="25">
        <v>17.026327322845</v>
      </c>
      <c r="N118" s="25">
        <v>16.3014846193311</v>
      </c>
      <c r="O118" s="25">
        <v>21.918699545148</v>
      </c>
      <c r="P118" s="25">
        <f t="shared" si="20"/>
        <v>18.415503829108033</v>
      </c>
      <c r="Q118" s="25">
        <f t="shared" si="21"/>
        <v>3.055427041326621</v>
      </c>
      <c r="R118" s="25">
        <f t="shared" si="22"/>
        <v>1.7320508075688772</v>
      </c>
      <c r="S118" s="25">
        <f t="shared" si="23"/>
        <v>4.302652729749464</v>
      </c>
      <c r="T118" s="25">
        <f t="shared" si="24"/>
        <v>7.590101538861197</v>
      </c>
      <c r="U118" s="25">
        <v>20.8630790833071</v>
      </c>
      <c r="V118" s="25">
        <v>20.5143495550388</v>
      </c>
      <c r="W118" s="25">
        <v>22.9614474929808</v>
      </c>
      <c r="X118" s="26">
        <f t="shared" si="25"/>
        <v>21.446292043775568</v>
      </c>
      <c r="Y118" s="27">
        <f t="shared" si="26"/>
        <v>1.0496868537489834</v>
      </c>
      <c r="Z118" s="27">
        <f t="shared" si="27"/>
        <v>1.7320508075688772</v>
      </c>
      <c r="AA118" s="27">
        <f t="shared" si="28"/>
        <v>4.302652729749464</v>
      </c>
      <c r="AB118" s="27">
        <f t="shared" si="29"/>
        <v>2.607566698926404</v>
      </c>
    </row>
    <row r="119" spans="3:28" ht="15">
      <c r="C119" s="5">
        <v>82</v>
      </c>
      <c r="D119" s="25">
        <v>16.0869779737973</v>
      </c>
      <c r="E119" s="25">
        <v>16.4117559789892</v>
      </c>
      <c r="F119" s="25">
        <v>16.303699458432</v>
      </c>
      <c r="G119" s="25">
        <f t="shared" si="15"/>
        <v>16.2674778037395</v>
      </c>
      <c r="H119" s="25">
        <f t="shared" si="16"/>
        <v>0.16539103471955274</v>
      </c>
      <c r="I119" s="25">
        <v>3</v>
      </c>
      <c r="J119" s="25">
        <f t="shared" si="17"/>
        <v>1.7320508075688772</v>
      </c>
      <c r="K119" s="25">
        <f t="shared" si="18"/>
        <v>4.302652729749464</v>
      </c>
      <c r="L119" s="25">
        <f t="shared" si="19"/>
        <v>0.4108541065322493</v>
      </c>
      <c r="M119" s="25">
        <v>17.5556461460944</v>
      </c>
      <c r="N119" s="25">
        <v>16.8117565211793</v>
      </c>
      <c r="O119" s="25">
        <v>21.617222392059</v>
      </c>
      <c r="P119" s="25">
        <f t="shared" si="20"/>
        <v>18.661541686444235</v>
      </c>
      <c r="Q119" s="25">
        <f t="shared" si="21"/>
        <v>2.586576747106429</v>
      </c>
      <c r="R119" s="25">
        <f t="shared" si="22"/>
        <v>1.7320508075688772</v>
      </c>
      <c r="S119" s="25">
        <f t="shared" si="23"/>
        <v>4.302652729749464</v>
      </c>
      <c r="T119" s="25">
        <f t="shared" si="24"/>
        <v>6.42541284182358</v>
      </c>
      <c r="U119" s="25">
        <v>21.5321620756275</v>
      </c>
      <c r="V119" s="25">
        <v>21.1377401949404</v>
      </c>
      <c r="W119" s="25">
        <v>22.9165633087091</v>
      </c>
      <c r="X119" s="26">
        <f t="shared" si="25"/>
        <v>21.862155193092335</v>
      </c>
      <c r="Y119" s="27">
        <f t="shared" si="26"/>
        <v>0.7171889810580984</v>
      </c>
      <c r="Z119" s="27">
        <f t="shared" si="27"/>
        <v>1.7320508075688772</v>
      </c>
      <c r="AA119" s="27">
        <f t="shared" si="28"/>
        <v>4.302652729749464</v>
      </c>
      <c r="AB119" s="27">
        <f t="shared" si="29"/>
        <v>1.7815961942982161</v>
      </c>
    </row>
    <row r="120" spans="3:28" ht="15">
      <c r="C120" s="5">
        <v>82.5</v>
      </c>
      <c r="D120" s="25">
        <v>16.1739727265762</v>
      </c>
      <c r="E120" s="25">
        <v>16.8407357384694</v>
      </c>
      <c r="F120" s="25">
        <v>16.4477854128914</v>
      </c>
      <c r="G120" s="25">
        <f t="shared" si="15"/>
        <v>16.487497959312332</v>
      </c>
      <c r="H120" s="25">
        <f t="shared" si="16"/>
        <v>0.33515077691189954</v>
      </c>
      <c r="I120" s="25">
        <v>3</v>
      </c>
      <c r="J120" s="25">
        <f t="shared" si="17"/>
        <v>1.7320508075688772</v>
      </c>
      <c r="K120" s="25">
        <f t="shared" si="18"/>
        <v>4.302652729749464</v>
      </c>
      <c r="L120" s="25">
        <f t="shared" si="19"/>
        <v>0.8325606840492719</v>
      </c>
      <c r="M120" s="25">
        <v>17.7449784301148</v>
      </c>
      <c r="N120" s="25">
        <v>17.3686951260008</v>
      </c>
      <c r="O120" s="25">
        <v>20.9513131595182</v>
      </c>
      <c r="P120" s="25">
        <f t="shared" si="20"/>
        <v>18.688328905211268</v>
      </c>
      <c r="Q120" s="25">
        <f t="shared" si="21"/>
        <v>1.9688119724010131</v>
      </c>
      <c r="R120" s="25">
        <f t="shared" si="22"/>
        <v>1.7320508075688772</v>
      </c>
      <c r="S120" s="25">
        <f t="shared" si="23"/>
        <v>4.302652729749464</v>
      </c>
      <c r="T120" s="25">
        <f t="shared" si="24"/>
        <v>4.890800067986909</v>
      </c>
      <c r="U120" s="25">
        <v>21.7139531575058</v>
      </c>
      <c r="V120" s="25">
        <v>21.5370205418116</v>
      </c>
      <c r="W120" s="25">
        <v>22.7120412678881</v>
      </c>
      <c r="X120" s="26">
        <f t="shared" si="25"/>
        <v>21.987671655735166</v>
      </c>
      <c r="Y120" s="27">
        <f t="shared" si="26"/>
        <v>0.540933300234959</v>
      </c>
      <c r="Z120" s="27">
        <f t="shared" si="27"/>
        <v>1.7320508075688772</v>
      </c>
      <c r="AA120" s="27">
        <f t="shared" si="28"/>
        <v>4.302652729749464</v>
      </c>
      <c r="AB120" s="27">
        <f t="shared" si="29"/>
        <v>1.343752810655226</v>
      </c>
    </row>
    <row r="121" spans="3:28" ht="15">
      <c r="C121" s="5">
        <v>83</v>
      </c>
      <c r="D121" s="25">
        <v>16.1841948800843</v>
      </c>
      <c r="E121" s="25">
        <v>16.9955752150584</v>
      </c>
      <c r="F121" s="25">
        <v>16.6198849137644</v>
      </c>
      <c r="G121" s="25">
        <f t="shared" si="15"/>
        <v>16.59988500296903</v>
      </c>
      <c r="H121" s="25">
        <f t="shared" si="16"/>
        <v>0.40605973614671226</v>
      </c>
      <c r="I121" s="25">
        <v>3</v>
      </c>
      <c r="J121" s="25">
        <f t="shared" si="17"/>
        <v>1.7320508075688772</v>
      </c>
      <c r="K121" s="25">
        <f t="shared" si="18"/>
        <v>4.302652729749464</v>
      </c>
      <c r="L121" s="25">
        <f t="shared" si="19"/>
        <v>1.008708303785437</v>
      </c>
      <c r="M121" s="25">
        <v>17.9366152142505</v>
      </c>
      <c r="N121" s="25">
        <v>17.7515459664439</v>
      </c>
      <c r="O121" s="25">
        <v>20.3499445449728</v>
      </c>
      <c r="P121" s="25">
        <f t="shared" si="20"/>
        <v>18.6793685752224</v>
      </c>
      <c r="Q121" s="25">
        <f t="shared" si="21"/>
        <v>1.4497174585592676</v>
      </c>
      <c r="R121" s="25">
        <f t="shared" si="22"/>
        <v>1.7320508075688772</v>
      </c>
      <c r="S121" s="25">
        <f t="shared" si="23"/>
        <v>4.302652729749464</v>
      </c>
      <c r="T121" s="25">
        <f t="shared" si="24"/>
        <v>3.6012978101899247</v>
      </c>
      <c r="U121" s="25">
        <v>21.8771552071056</v>
      </c>
      <c r="V121" s="25">
        <v>22.632647838768</v>
      </c>
      <c r="W121" s="25">
        <v>22.6837113377659</v>
      </c>
      <c r="X121" s="26">
        <f t="shared" si="25"/>
        <v>22.397838127879833</v>
      </c>
      <c r="Y121" s="27">
        <f t="shared" si="26"/>
        <v>0.710837694480199</v>
      </c>
      <c r="Z121" s="27">
        <f t="shared" si="27"/>
        <v>1.7320508075688772</v>
      </c>
      <c r="AA121" s="27">
        <f t="shared" si="28"/>
        <v>4.302652729749464</v>
      </c>
      <c r="AB121" s="27">
        <f t="shared" si="29"/>
        <v>1.7658187237919225</v>
      </c>
    </row>
    <row r="122" spans="3:28" ht="15">
      <c r="C122" s="5">
        <v>83.5</v>
      </c>
      <c r="D122" s="25">
        <v>16.5310418776809</v>
      </c>
      <c r="E122" s="25">
        <v>17.202907675154</v>
      </c>
      <c r="F122" s="25">
        <v>16.97355402433</v>
      </c>
      <c r="G122" s="25">
        <f t="shared" si="15"/>
        <v>16.9025011923883</v>
      </c>
      <c r="H122" s="25">
        <f t="shared" si="16"/>
        <v>0.34152202146969046</v>
      </c>
      <c r="I122" s="25">
        <v>3</v>
      </c>
      <c r="J122" s="25">
        <f t="shared" si="17"/>
        <v>1.7320508075688772</v>
      </c>
      <c r="K122" s="25">
        <f t="shared" si="18"/>
        <v>4.302652729749464</v>
      </c>
      <c r="L122" s="25">
        <f t="shared" si="19"/>
        <v>0.8483877329260643</v>
      </c>
      <c r="M122" s="25">
        <v>18.5088922876608</v>
      </c>
      <c r="N122" s="25">
        <v>18.260676437182</v>
      </c>
      <c r="O122" s="25">
        <v>20.0918094195374</v>
      </c>
      <c r="P122" s="25">
        <f t="shared" si="20"/>
        <v>18.953792714793398</v>
      </c>
      <c r="Q122" s="25">
        <f t="shared" si="21"/>
        <v>0.9933349346089292</v>
      </c>
      <c r="R122" s="25">
        <f t="shared" si="22"/>
        <v>1.7320508075688772</v>
      </c>
      <c r="S122" s="25">
        <f t="shared" si="23"/>
        <v>4.302652729749464</v>
      </c>
      <c r="T122" s="25">
        <f t="shared" si="24"/>
        <v>2.46758077146109</v>
      </c>
      <c r="U122" s="25">
        <v>22.0261874301546</v>
      </c>
      <c r="V122" s="25">
        <v>23.5389554502317</v>
      </c>
      <c r="W122" s="25">
        <v>23.5294578782335</v>
      </c>
      <c r="X122" s="26">
        <f t="shared" si="25"/>
        <v>23.031533586206603</v>
      </c>
      <c r="Y122" s="27">
        <f t="shared" si="26"/>
        <v>0.8931260835053787</v>
      </c>
      <c r="Z122" s="27">
        <f t="shared" si="27"/>
        <v>1.7320508075688772</v>
      </c>
      <c r="AA122" s="27">
        <f t="shared" si="28"/>
        <v>4.302652729749464</v>
      </c>
      <c r="AB122" s="27">
        <f t="shared" si="29"/>
        <v>2.2186481853835867</v>
      </c>
    </row>
    <row r="123" spans="3:28" ht="15">
      <c r="C123" s="5">
        <v>84</v>
      </c>
      <c r="D123" s="25">
        <v>16.7636795761811</v>
      </c>
      <c r="E123" s="25">
        <v>17.3064081337717</v>
      </c>
      <c r="F123" s="25">
        <v>17.1146060310832</v>
      </c>
      <c r="G123" s="25">
        <f t="shared" si="15"/>
        <v>17.061564580345333</v>
      </c>
      <c r="H123" s="25">
        <f t="shared" si="16"/>
        <v>0.2752246690040271</v>
      </c>
      <c r="I123" s="25">
        <v>3</v>
      </c>
      <c r="J123" s="25">
        <f t="shared" si="17"/>
        <v>1.7320508075688772</v>
      </c>
      <c r="K123" s="25">
        <f t="shared" si="18"/>
        <v>4.302652729749464</v>
      </c>
      <c r="L123" s="25">
        <f t="shared" si="19"/>
        <v>0.6836959794769062</v>
      </c>
      <c r="M123" s="25">
        <v>18.6316192576978</v>
      </c>
      <c r="N123" s="25">
        <v>18.6584022325972</v>
      </c>
      <c r="O123" s="25">
        <v>19.7417540097703</v>
      </c>
      <c r="P123" s="25">
        <f t="shared" si="20"/>
        <v>19.010591833355104</v>
      </c>
      <c r="Q123" s="25">
        <f t="shared" si="21"/>
        <v>0.6333466097653595</v>
      </c>
      <c r="R123" s="25">
        <f t="shared" si="22"/>
        <v>1.7320508075688772</v>
      </c>
      <c r="S123" s="25">
        <f t="shared" si="23"/>
        <v>4.302652729749464</v>
      </c>
      <c r="T123" s="25">
        <f t="shared" si="24"/>
        <v>1.5733201979273501</v>
      </c>
      <c r="U123" s="25">
        <v>21.9261400867753</v>
      </c>
      <c r="V123" s="25">
        <v>23.8609711058843</v>
      </c>
      <c r="W123" s="25">
        <v>23.8088904183745</v>
      </c>
      <c r="X123" s="26">
        <f t="shared" si="25"/>
        <v>23.19866720367803</v>
      </c>
      <c r="Y123" s="27">
        <f t="shared" si="26"/>
        <v>1.9289657948787513</v>
      </c>
      <c r="Z123" s="27">
        <f t="shared" si="27"/>
        <v>1.7320508075688772</v>
      </c>
      <c r="AA123" s="27">
        <f t="shared" si="28"/>
        <v>4.302652729749464</v>
      </c>
      <c r="AB123" s="27">
        <f t="shared" si="29"/>
        <v>4.79181667573476</v>
      </c>
    </row>
    <row r="124" spans="3:28" ht="15">
      <c r="C124" s="5">
        <v>84.5</v>
      </c>
      <c r="D124" s="25">
        <v>19.072901791552</v>
      </c>
      <c r="E124" s="25">
        <v>19.0610496616965</v>
      </c>
      <c r="F124" s="25">
        <v>19.3653968204483</v>
      </c>
      <c r="G124" s="25">
        <f t="shared" si="15"/>
        <v>19.1664494245656</v>
      </c>
      <c r="H124" s="25">
        <f t="shared" si="16"/>
        <v>0.17239538274532976</v>
      </c>
      <c r="I124" s="25">
        <v>3</v>
      </c>
      <c r="J124" s="25">
        <f t="shared" si="17"/>
        <v>1.7320508075688772</v>
      </c>
      <c r="K124" s="25">
        <f t="shared" si="18"/>
        <v>4.302652729749464</v>
      </c>
      <c r="L124" s="25">
        <f t="shared" si="19"/>
        <v>0.428253871609306</v>
      </c>
      <c r="M124" s="25">
        <v>20.6397393547122</v>
      </c>
      <c r="N124" s="25">
        <v>20.4884177635847</v>
      </c>
      <c r="O124" s="25">
        <v>22.1681522681778</v>
      </c>
      <c r="P124" s="25">
        <f>AVERAGE(M124:O124)</f>
        <v>21.098769795491567</v>
      </c>
      <c r="Q124" s="25">
        <f t="shared" si="21"/>
        <v>0.9291978856259467</v>
      </c>
      <c r="R124" s="25">
        <f t="shared" si="22"/>
        <v>1.7320508075688772</v>
      </c>
      <c r="S124" s="25">
        <f t="shared" si="23"/>
        <v>4.302652729749464</v>
      </c>
      <c r="T124" s="25">
        <f t="shared" si="24"/>
        <v>2.3082555093620853</v>
      </c>
      <c r="U124" s="25">
        <v>23.9580256225594</v>
      </c>
      <c r="V124" s="25">
        <v>25.3128962728256</v>
      </c>
      <c r="W124" s="25">
        <v>27.6893692273451</v>
      </c>
      <c r="X124" s="26">
        <f t="shared" si="25"/>
        <v>25.653430374243367</v>
      </c>
      <c r="Y124" s="27">
        <f t="shared" si="26"/>
        <v>7.574145097473195</v>
      </c>
      <c r="Z124" s="27">
        <f t="shared" si="27"/>
        <v>1.7320508075688772</v>
      </c>
      <c r="AA124" s="27">
        <f t="shared" si="28"/>
        <v>4.302652729749464</v>
      </c>
      <c r="AB124" s="27">
        <f t="shared" si="29"/>
        <v>18.815219470902054</v>
      </c>
    </row>
    <row r="125" spans="3:28" ht="15">
      <c r="C125" s="5">
        <v>85</v>
      </c>
      <c r="D125" s="25">
        <v>9.25154833711906</v>
      </c>
      <c r="E125" s="25">
        <v>8.94865715968729</v>
      </c>
      <c r="F125" s="25">
        <v>9.33042838324968</v>
      </c>
      <c r="G125" s="25">
        <f t="shared" si="15"/>
        <v>9.176877960018677</v>
      </c>
      <c r="H125" s="25">
        <f t="shared" si="16"/>
        <v>0.20154172197665726</v>
      </c>
      <c r="I125" s="25">
        <v>3</v>
      </c>
      <c r="J125" s="25">
        <f t="shared" si="17"/>
        <v>1.7320508075688772</v>
      </c>
      <c r="K125" s="25">
        <f t="shared" si="18"/>
        <v>4.302652729749464</v>
      </c>
      <c r="L125" s="25">
        <f t="shared" si="19"/>
        <v>0.5006573920533147</v>
      </c>
      <c r="M125" s="25">
        <v>9.76908116698632</v>
      </c>
      <c r="N125" s="25">
        <v>9.52769293885808</v>
      </c>
      <c r="O125" s="25">
        <v>10.8136955083099</v>
      </c>
      <c r="P125" s="25">
        <f>AVERAGE(M125:O125)</f>
        <v>10.036823204718099</v>
      </c>
      <c r="Q125" s="25">
        <f t="shared" si="21"/>
        <v>0.6835312730488238</v>
      </c>
      <c r="R125" s="25">
        <f t="shared" si="22"/>
        <v>1.7320508075688772</v>
      </c>
      <c r="S125" s="25">
        <f t="shared" si="23"/>
        <v>4.302652729749464</v>
      </c>
      <c r="T125" s="25">
        <f t="shared" si="24"/>
        <v>1.6979858125412959</v>
      </c>
      <c r="U125" s="25">
        <v>11.2111380667565</v>
      </c>
      <c r="V125" s="25">
        <v>11.2939088445419</v>
      </c>
      <c r="W125" s="25">
        <v>13.8100230631306</v>
      </c>
      <c r="X125" s="26">
        <f t="shared" si="25"/>
        <v>12.105023324809666</v>
      </c>
      <c r="Y125" s="27">
        <f t="shared" si="26"/>
        <v>1.4771529477916763</v>
      </c>
      <c r="Z125" s="27">
        <f t="shared" si="27"/>
        <v>1.7320508075688772</v>
      </c>
      <c r="AA125" s="27">
        <f t="shared" si="28"/>
        <v>4.302652729749464</v>
      </c>
      <c r="AB125" s="27">
        <f t="shared" si="29"/>
        <v>3.669451343632471</v>
      </c>
    </row>
    <row r="126" spans="17:20" ht="15">
      <c r="Q126" s="2"/>
      <c r="R126" s="2"/>
      <c r="S126" s="2"/>
      <c r="T126" s="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zoomScale="51" zoomScaleNormal="51" workbookViewId="0" topLeftCell="B4">
      <selection activeCell="L11" sqref="L11"/>
    </sheetView>
  </sheetViews>
  <sheetFormatPr defaultColWidth="9.140625" defaultRowHeight="15"/>
  <cols>
    <col min="3" max="3" width="10.00390625" style="0" customWidth="1"/>
    <col min="12" max="12" width="15.140625" style="0" customWidth="1"/>
    <col min="13" max="13" width="14.57421875" style="0" customWidth="1"/>
  </cols>
  <sheetData>
    <row r="2" spans="1:9" ht="15">
      <c r="A2" s="8"/>
      <c r="B2" s="4"/>
      <c r="C2" s="4"/>
      <c r="D2" s="4"/>
      <c r="E2" s="4"/>
      <c r="F2" s="4"/>
      <c r="G2" s="4"/>
      <c r="H2" s="4"/>
      <c r="I2" s="4"/>
    </row>
    <row r="4" spans="3:13" ht="15">
      <c r="C4" s="13" t="s">
        <v>37</v>
      </c>
      <c r="I4" s="13" t="s">
        <v>38</v>
      </c>
      <c r="K4" s="29"/>
      <c r="L4" s="30" t="s">
        <v>56</v>
      </c>
      <c r="M4" s="30"/>
    </row>
    <row r="5" spans="3:14" ht="29">
      <c r="C5" s="14" t="s">
        <v>25</v>
      </c>
      <c r="D5" s="14" t="s">
        <v>39</v>
      </c>
      <c r="E5" s="11">
        <v>44.5</v>
      </c>
      <c r="H5" s="14" t="s">
        <v>25</v>
      </c>
      <c r="I5" s="12">
        <v>44.833333333333336</v>
      </c>
      <c r="K5" s="29"/>
      <c r="L5" s="31" t="s">
        <v>57</v>
      </c>
      <c r="M5" s="31" t="s">
        <v>58</v>
      </c>
      <c r="N5" s="8"/>
    </row>
    <row r="6" spans="3:13" ht="29">
      <c r="C6" s="10"/>
      <c r="D6" s="14" t="s">
        <v>40</v>
      </c>
      <c r="E6" s="10">
        <v>45</v>
      </c>
      <c r="H6" s="14" t="s">
        <v>26</v>
      </c>
      <c r="I6" s="12">
        <v>47.166666666666664</v>
      </c>
      <c r="K6" s="32" t="s">
        <v>59</v>
      </c>
      <c r="L6" s="29">
        <f>TTEST(E14:E16,E23:E25,2,3)</f>
        <v>1</v>
      </c>
      <c r="M6" s="29">
        <f>TTEST(E14:E16,E26:E28,2,3)</f>
        <v>0.13358324311803804</v>
      </c>
    </row>
    <row r="7" spans="3:9" ht="29">
      <c r="C7" s="10"/>
      <c r="D7" s="14" t="s">
        <v>41</v>
      </c>
      <c r="E7" s="10">
        <v>45</v>
      </c>
      <c r="H7" s="14" t="s">
        <v>27</v>
      </c>
      <c r="I7" s="12">
        <v>55</v>
      </c>
    </row>
    <row r="8" spans="3:9" ht="29">
      <c r="C8" s="14" t="s">
        <v>26</v>
      </c>
      <c r="D8" s="14" t="s">
        <v>39</v>
      </c>
      <c r="E8" s="10">
        <v>47.5</v>
      </c>
      <c r="H8" s="14" t="s">
        <v>28</v>
      </c>
      <c r="I8" s="12">
        <v>55</v>
      </c>
    </row>
    <row r="9" spans="3:9" ht="29">
      <c r="C9" s="10"/>
      <c r="D9" s="14" t="s">
        <v>40</v>
      </c>
      <c r="E9" s="10">
        <v>47</v>
      </c>
      <c r="H9" s="14" t="s">
        <v>29</v>
      </c>
      <c r="I9" s="12">
        <f>AVERAGE(17:19)</f>
        <v>79.66666666666667</v>
      </c>
    </row>
    <row r="10" spans="3:9" ht="29">
      <c r="C10" s="10"/>
      <c r="D10" s="14" t="s">
        <v>41</v>
      </c>
      <c r="E10" s="10">
        <v>47</v>
      </c>
      <c r="H10" s="14" t="s">
        <v>30</v>
      </c>
      <c r="I10" s="12">
        <v>55.166666666666664</v>
      </c>
    </row>
    <row r="11" spans="3:9" ht="29">
      <c r="C11" s="14" t="s">
        <v>27</v>
      </c>
      <c r="D11" s="14" t="s">
        <v>39</v>
      </c>
      <c r="E11" s="10">
        <v>55.5</v>
      </c>
      <c r="H11" s="14" t="s">
        <v>31</v>
      </c>
      <c r="I11" s="12">
        <v>55</v>
      </c>
    </row>
    <row r="12" spans="3:9" ht="29">
      <c r="C12" s="10"/>
      <c r="D12" s="14" t="s">
        <v>40</v>
      </c>
      <c r="E12" s="10">
        <v>55</v>
      </c>
      <c r="H12" s="14" t="s">
        <v>32</v>
      </c>
      <c r="I12" s="12">
        <v>55.666666666666664</v>
      </c>
    </row>
    <row r="13" spans="3:5" ht="29">
      <c r="C13" s="10"/>
      <c r="D13" s="14" t="s">
        <v>41</v>
      </c>
      <c r="E13" s="10">
        <v>54.5</v>
      </c>
    </row>
    <row r="14" spans="3:5" ht="29">
      <c r="C14" s="14" t="s">
        <v>28</v>
      </c>
      <c r="D14" s="14" t="s">
        <v>39</v>
      </c>
      <c r="E14" s="10">
        <v>55.5</v>
      </c>
    </row>
    <row r="15" spans="3:5" ht="29">
      <c r="C15" s="10"/>
      <c r="D15" s="14" t="s">
        <v>40</v>
      </c>
      <c r="E15" s="10">
        <v>55</v>
      </c>
    </row>
    <row r="16" spans="3:5" ht="29">
      <c r="C16" s="10"/>
      <c r="D16" s="14" t="s">
        <v>41</v>
      </c>
      <c r="E16" s="10">
        <v>54.5</v>
      </c>
    </row>
    <row r="17" spans="3:5" ht="29">
      <c r="C17" s="14" t="s">
        <v>29</v>
      </c>
      <c r="D17" s="14" t="s">
        <v>39</v>
      </c>
      <c r="E17" s="10">
        <v>85</v>
      </c>
    </row>
    <row r="18" spans="3:5" ht="29">
      <c r="C18" s="10"/>
      <c r="D18" s="14" t="s">
        <v>40</v>
      </c>
      <c r="E18" s="10">
        <v>77</v>
      </c>
    </row>
    <row r="19" spans="3:5" ht="29">
      <c r="C19" s="10"/>
      <c r="D19" s="14" t="s">
        <v>41</v>
      </c>
      <c r="E19" s="10">
        <v>77</v>
      </c>
    </row>
    <row r="20" spans="3:5" ht="29">
      <c r="C20" s="14" t="s">
        <v>30</v>
      </c>
      <c r="D20" s="14" t="s">
        <v>39</v>
      </c>
      <c r="E20" s="10">
        <v>55.5</v>
      </c>
    </row>
    <row r="21" spans="3:5" ht="29">
      <c r="C21" s="10"/>
      <c r="D21" s="14" t="s">
        <v>40</v>
      </c>
      <c r="E21" s="10">
        <v>55</v>
      </c>
    </row>
    <row r="22" spans="3:5" ht="29">
      <c r="C22" s="10"/>
      <c r="D22" s="14" t="s">
        <v>41</v>
      </c>
      <c r="E22" s="10">
        <v>55</v>
      </c>
    </row>
    <row r="23" spans="3:5" ht="29">
      <c r="C23" s="14" t="s">
        <v>31</v>
      </c>
      <c r="D23" s="14" t="s">
        <v>39</v>
      </c>
      <c r="E23" s="10">
        <v>55</v>
      </c>
    </row>
    <row r="24" spans="3:5" ht="29">
      <c r="C24" s="10"/>
      <c r="D24" s="14" t="s">
        <v>40</v>
      </c>
      <c r="E24" s="10">
        <v>55.5</v>
      </c>
    </row>
    <row r="25" spans="3:5" ht="29">
      <c r="C25" s="10"/>
      <c r="D25" s="14" t="s">
        <v>41</v>
      </c>
      <c r="E25" s="10">
        <v>54.5</v>
      </c>
    </row>
    <row r="26" spans="3:5" ht="29">
      <c r="C26" s="14" t="s">
        <v>32</v>
      </c>
      <c r="D26" s="14" t="s">
        <v>39</v>
      </c>
      <c r="E26" s="10">
        <v>56</v>
      </c>
    </row>
    <row r="27" spans="3:5" ht="29">
      <c r="C27" s="10"/>
      <c r="D27" s="14" t="s">
        <v>40</v>
      </c>
      <c r="E27" s="10">
        <v>55.5</v>
      </c>
    </row>
    <row r="28" spans="3:5" ht="29">
      <c r="C28" s="10"/>
      <c r="D28" s="14" t="s">
        <v>41</v>
      </c>
      <c r="E28" s="10">
        <v>55.5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 Zhong</dc:creator>
  <cp:keywords/>
  <dc:description/>
  <cp:lastModifiedBy>Yue Zhong</cp:lastModifiedBy>
  <dcterms:created xsi:type="dcterms:W3CDTF">2018-03-06T05:19:48Z</dcterms:created>
  <dcterms:modified xsi:type="dcterms:W3CDTF">2018-03-11T06:20:22Z</dcterms:modified>
  <cp:category/>
  <cp:version/>
  <cp:contentType/>
  <cp:contentStatus/>
</cp:coreProperties>
</file>