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irei\OneDrive\Documents\MIT\Sophomore\Spring 2019\20.109\Module 1\"/>
    </mc:Choice>
  </mc:AlternateContent>
  <xr:revisionPtr revIDLastSave="262" documentId="11_92AA37E68EE95260F0B78C9610952339B3172645" xr6:coauthVersionLast="40" xr6:coauthVersionMax="40" xr10:uidLastSave="{969D7226-BDDD-40D7-AA24-89E4AD01F0D3}"/>
  <bookViews>
    <workbookView xWindow="-96" yWindow="-96" windowWidth="19392" windowHeight="10536" tabRatio="500" xr2:uid="{00000000-000D-0000-FFFF-FFFF00000000}"/>
  </bookViews>
  <sheets>
    <sheet name="PPIase_sp19_plate1.txt" sheetId="1" r:id="rId1"/>
  </sheets>
  <calcPr calcId="191029" iterateCount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O4" i="1" l="1"/>
  <c r="AW45" i="1"/>
  <c r="AW43" i="1"/>
  <c r="AW41" i="1"/>
  <c r="AU45" i="1"/>
  <c r="BM39" i="1"/>
  <c r="AU43" i="1"/>
  <c r="AU41" i="1"/>
  <c r="BN4" i="1"/>
  <c r="BM4" i="1"/>
  <c r="BL4" i="1"/>
  <c r="BK4" i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L5" i="1"/>
  <c r="BL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K5" i="1"/>
  <c r="BK6" i="1"/>
  <c r="BK7" i="1"/>
  <c r="BK8" i="1"/>
  <c r="BK9" i="1"/>
  <c r="BK10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</calcChain>
</file>

<file path=xl/sharedStrings.xml><?xml version="1.0" encoding="utf-8"?>
<sst xmlns="http://schemas.openxmlformats.org/spreadsheetml/2006/main" count="87" uniqueCount="87">
  <si>
    <t>##BLOCKS= 1</t>
  </si>
  <si>
    <t>Plate:</t>
  </si>
  <si>
    <t>Sp19 TR PPiase plate 1</t>
  </si>
  <si>
    <t>TimeFormat</t>
  </si>
  <si>
    <t>Kinetic</t>
  </si>
  <si>
    <t>Absorbance</t>
  </si>
  <si>
    <t>Raw</t>
  </si>
  <si>
    <t>Time</t>
  </si>
  <si>
    <t>Temperature(¡C)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</si>
  <si>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</si>
  <si>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</si>
  <si>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</si>
  <si>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</si>
  <si>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</si>
  <si>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</si>
  <si>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</si>
  <si>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</si>
  <si>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</si>
  <si>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</si>
  <si>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</si>
  <si>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</si>
  <si>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</si>
  <si>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</si>
  <si>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</si>
  <si>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</si>
  <si>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</si>
  <si>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</si>
  <si>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</si>
  <si>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</si>
  <si>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</si>
  <si>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</si>
  <si>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</si>
  <si>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</si>
  <si>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</si>
  <si>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</si>
  <si>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</si>
  <si>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</si>
  <si>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</si>
  <si>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</si>
  <si>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</si>
  <si>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</si>
  <si>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</si>
  <si>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</si>
  <si>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</si>
  <si>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</si>
  <si>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</si>
  <si>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</si>
  <si>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</si>
  <si>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</si>
  <si>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</si>
  <si>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</si>
  <si>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</si>
  <si>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</si>
  <si>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</si>
  <si>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</si>
  <si>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</si>
  <si>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</si>
  <si>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</si>
  <si>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</si>
  <si>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</si>
  <si>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</si>
  <si>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</si>
  <si>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</si>
  <si>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</si>
  <si>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</si>
  <si>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</si>
  <si>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</si>
  <si>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</si>
  <si>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</si>
  <si>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~End</t>
  </si>
  <si>
    <t>Original Filename: PPIase_sp19_plate1; Date Last Saved: 2/26/2019 4:15:22 PM</t>
  </si>
  <si>
    <t>Cond 4 Avg</t>
  </si>
  <si>
    <t>Cond 1 Avg</t>
  </si>
  <si>
    <t>Cond 2 Avg</t>
  </si>
  <si>
    <t>DeltaA405_Cond2</t>
  </si>
  <si>
    <t>DeltaA405_Cond1</t>
  </si>
  <si>
    <t>DeltaA405_Cond3</t>
  </si>
  <si>
    <t>DeltaA405_Cond4</t>
  </si>
  <si>
    <t>Cond 3 Avg</t>
  </si>
  <si>
    <t>Specific Activity</t>
  </si>
  <si>
    <t>t</t>
  </si>
  <si>
    <t>Experimental Avg</t>
  </si>
  <si>
    <t>Experimental Std</t>
  </si>
  <si>
    <t>Experimental "+-"</t>
  </si>
  <si>
    <t>Control Avg</t>
  </si>
  <si>
    <t>Control std</t>
  </si>
  <si>
    <t>Control "+-"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</si>
</sst>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1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PPIase Activity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PPIase_sp19_plate1.txt!$BK$1:$BK$3</c:f>
              <c:strCache>
                <c:ptCount val="3"/>
                <c:pt idx="0">
                  <c:v>##BLOCKS= 1</c:v>
                </c:pt>
                <c:pt idx="1">
                  <c:v>8</c:v>
                </c:pt>
                <c:pt idx="2">
                  <c:v>Cond 1 Avg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PPIase_sp19_plate1.txt!$A$4:$A$34</c:f>
              <c:numCache>
                <c:formatCode>h:mm:ss</c:formatCode>
                <c:ptCount val="31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</c:numCache>
            </c:numRef>
          </c:xVal>
          <c:yVal>
            <c:numRef>
              <c:f>PPIase_sp19_plate1.txt!$BK$4:$BK$34</c:f>
              <c:numCache>
                <c:formatCode>General</c:formatCode>
                <c:ptCount val="31"/>
                <c:pt idx="0">
                  <c:v>4.3966666666666675E-2</c:v>
                </c:pt>
                <c:pt idx="1">
                  <c:v>4.4000000000000004E-2</c:v>
                </c:pt>
                <c:pt idx="2">
                  <c:v>4.3899999999999995E-2</c:v>
                </c:pt>
                <c:pt idx="3">
                  <c:v>4.3799999999999999E-2</c:v>
                </c:pt>
                <c:pt idx="4">
                  <c:v>4.3833333333333335E-2</c:v>
                </c:pt>
                <c:pt idx="5">
                  <c:v>4.3799999999999999E-2</c:v>
                </c:pt>
                <c:pt idx="6">
                  <c:v>4.3866666666666665E-2</c:v>
                </c:pt>
                <c:pt idx="7">
                  <c:v>4.3766666666666669E-2</c:v>
                </c:pt>
                <c:pt idx="8">
                  <c:v>4.3833333333333335E-2</c:v>
                </c:pt>
                <c:pt idx="9">
                  <c:v>4.3800000000000006E-2</c:v>
                </c:pt>
                <c:pt idx="10">
                  <c:v>4.3766666666666669E-2</c:v>
                </c:pt>
                <c:pt idx="11">
                  <c:v>4.3600000000000007E-2</c:v>
                </c:pt>
                <c:pt idx="12">
                  <c:v>4.3866666666666665E-2</c:v>
                </c:pt>
                <c:pt idx="13">
                  <c:v>4.3733333333333339E-2</c:v>
                </c:pt>
                <c:pt idx="14">
                  <c:v>4.3699999999999996E-2</c:v>
                </c:pt>
                <c:pt idx="15">
                  <c:v>4.3699999999999996E-2</c:v>
                </c:pt>
                <c:pt idx="16">
                  <c:v>4.3666666666666666E-2</c:v>
                </c:pt>
                <c:pt idx="17">
                  <c:v>4.3666666666666666E-2</c:v>
                </c:pt>
                <c:pt idx="18">
                  <c:v>4.363333333333333E-2</c:v>
                </c:pt>
                <c:pt idx="19">
                  <c:v>4.3766666666666669E-2</c:v>
                </c:pt>
                <c:pt idx="20">
                  <c:v>4.36E-2</c:v>
                </c:pt>
                <c:pt idx="21">
                  <c:v>4.363333333333333E-2</c:v>
                </c:pt>
                <c:pt idx="22">
                  <c:v>4.363333333333333E-2</c:v>
                </c:pt>
                <c:pt idx="23">
                  <c:v>4.3699999999999996E-2</c:v>
                </c:pt>
                <c:pt idx="24">
                  <c:v>4.3699999999999996E-2</c:v>
                </c:pt>
                <c:pt idx="25">
                  <c:v>4.363333333333333E-2</c:v>
                </c:pt>
                <c:pt idx="26">
                  <c:v>4.363333333333333E-2</c:v>
                </c:pt>
                <c:pt idx="27">
                  <c:v>4.3533333333333334E-2</c:v>
                </c:pt>
                <c:pt idx="28">
                  <c:v>4.363333333333333E-2</c:v>
                </c:pt>
                <c:pt idx="29">
                  <c:v>4.3833333333333335E-2</c:v>
                </c:pt>
                <c:pt idx="30">
                  <c:v>4.3833333333333335E-2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C66-4021-B958-FCC24643CFE0}"/>
            </c:ext>
          </c:extLst>
        </c:ser>
        <c:ser>
          <c:idx val="1"/>
          <c:order val="1"/>
          <c:tx>
            <c:strRef>
              <c:f>PPIase_sp19_plate1.txt!$BL$1:$BL$3</c:f>
              <c:strCache>
                <c:ptCount val="3"/>
                <c:pt idx="0">
                  <c:v>##BLOCKS= 1</c:v>
                </c:pt>
                <c:pt idx="1">
                  <c:v>8</c:v>
                </c:pt>
                <c:pt idx="2">
                  <c:v>Cond 2 Avg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PPIase_sp19_plate1.txt!$A$4:$A$34</c:f>
              <c:numCache>
                <c:formatCode>h:mm:ss</c:formatCode>
                <c:ptCount val="31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</c:numCache>
            </c:numRef>
          </c:xVal>
          <c:yVal>
            <c:numRef>
              <c:f>PPIase_sp19_plate1.txt!$BL$4:$BL$34</c:f>
              <c:numCache>
                <c:formatCode>General</c:formatCode>
                <c:ptCount val="31"/>
                <c:pt idx="0">
                  <c:v>6.8933333333333333E-2</c:v>
                </c:pt>
                <c:pt idx="1">
                  <c:v>6.9866666666666674E-2</c:v>
                </c:pt>
                <c:pt idx="2">
                  <c:v>6.9733333333333328E-2</c:v>
                </c:pt>
                <c:pt idx="3">
                  <c:v>7.0033333333333336E-2</c:v>
                </c:pt>
                <c:pt idx="4">
                  <c:v>7.0033333333333322E-2</c:v>
                </c:pt>
                <c:pt idx="5">
                  <c:v>7.0533333333333337E-2</c:v>
                </c:pt>
                <c:pt idx="6">
                  <c:v>7.0466666666666664E-2</c:v>
                </c:pt>
                <c:pt idx="7">
                  <c:v>7.0800000000000002E-2</c:v>
                </c:pt>
                <c:pt idx="8">
                  <c:v>7.1199999999999999E-2</c:v>
                </c:pt>
                <c:pt idx="9">
                  <c:v>7.1599999999999997E-2</c:v>
                </c:pt>
                <c:pt idx="10">
                  <c:v>7.1599999999999997E-2</c:v>
                </c:pt>
                <c:pt idx="11">
                  <c:v>7.1866666666666662E-2</c:v>
                </c:pt>
                <c:pt idx="12">
                  <c:v>7.1899999999999992E-2</c:v>
                </c:pt>
                <c:pt idx="13">
                  <c:v>7.1799999999999989E-2</c:v>
                </c:pt>
                <c:pt idx="14">
                  <c:v>7.1966666666666665E-2</c:v>
                </c:pt>
                <c:pt idx="15">
                  <c:v>7.17E-2</c:v>
                </c:pt>
                <c:pt idx="16">
                  <c:v>7.17E-2</c:v>
                </c:pt>
                <c:pt idx="17">
                  <c:v>7.2133333333333341E-2</c:v>
                </c:pt>
                <c:pt idx="18">
                  <c:v>7.2333333333333347E-2</c:v>
                </c:pt>
                <c:pt idx="19">
                  <c:v>7.273333333333333E-2</c:v>
                </c:pt>
                <c:pt idx="20">
                  <c:v>7.276666666666666E-2</c:v>
                </c:pt>
                <c:pt idx="21">
                  <c:v>7.2900000000000006E-2</c:v>
                </c:pt>
                <c:pt idx="22">
                  <c:v>7.3200000000000001E-2</c:v>
                </c:pt>
                <c:pt idx="23">
                  <c:v>7.3099999999999998E-2</c:v>
                </c:pt>
                <c:pt idx="24">
                  <c:v>7.3200000000000001E-2</c:v>
                </c:pt>
                <c:pt idx="25">
                  <c:v>7.3466666666666666E-2</c:v>
                </c:pt>
                <c:pt idx="26">
                  <c:v>7.3633333333333328E-2</c:v>
                </c:pt>
                <c:pt idx="27">
                  <c:v>7.3599999999999999E-2</c:v>
                </c:pt>
                <c:pt idx="28">
                  <c:v>7.3733333333333331E-2</c:v>
                </c:pt>
                <c:pt idx="29">
                  <c:v>7.3799999999999991E-2</c:v>
                </c:pt>
                <c:pt idx="30">
                  <c:v>7.400000000000001E-2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C66-4021-B958-FCC24643CFE0}"/>
            </c:ext>
          </c:extLst>
        </c:ser>
        <c:ser>
          <c:idx val="2"/>
          <c:order val="2"/>
          <c:tx>
            <c:strRef>
              <c:f>PPIase_sp19_plate1.txt!$BM$1:$BM$3</c:f>
              <c:strCache>
                <c:ptCount val="3"/>
                <c:pt idx="0">
                  <c:v>##BLOCKS= 1</c:v>
                </c:pt>
                <c:pt idx="1">
                  <c:v>8</c:v>
                </c:pt>
                <c:pt idx="2">
                  <c:v>Cond 3 Avg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PPIase_sp19_plate1.txt!$A$4:$A$34</c:f>
              <c:numCache>
                <c:formatCode>h:mm:ss</c:formatCode>
                <c:ptCount val="31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</c:numCache>
            </c:numRef>
          </c:xVal>
          <c:yVal>
            <c:numRef>
              <c:f>PPIase_sp19_plate1.txt!$BM$4:$BM$34</c:f>
              <c:numCache>
                <c:formatCode>General</c:formatCode>
                <c:ptCount val="31"/>
                <c:pt idx="0">
                  <c:v>0.70699999999999996</c:v>
                </c:pt>
                <c:pt idx="1">
                  <c:v>0.86919999999999986</c:v>
                </c:pt>
                <c:pt idx="2">
                  <c:v>1.0383666666666667</c:v>
                </c:pt>
                <c:pt idx="3">
                  <c:v>1.2004666666666666</c:v>
                </c:pt>
                <c:pt idx="4">
                  <c:v>1.361633333333333</c:v>
                </c:pt>
                <c:pt idx="5">
                  <c:v>1.5109666666666666</c:v>
                </c:pt>
                <c:pt idx="6">
                  <c:v>1.6609333333333334</c:v>
                </c:pt>
                <c:pt idx="7">
                  <c:v>1.8040333333333336</c:v>
                </c:pt>
                <c:pt idx="8">
                  <c:v>1.9415666666666667</c:v>
                </c:pt>
                <c:pt idx="9">
                  <c:v>2.0708666666666669</c:v>
                </c:pt>
                <c:pt idx="10">
                  <c:v>2.1903333333333337</c:v>
                </c:pt>
                <c:pt idx="11">
                  <c:v>2.2919</c:v>
                </c:pt>
                <c:pt idx="12">
                  <c:v>2.3818666666666668</c:v>
                </c:pt>
                <c:pt idx="13">
                  <c:v>2.4521333333333337</c:v>
                </c:pt>
                <c:pt idx="14">
                  <c:v>2.5068333333333332</c:v>
                </c:pt>
                <c:pt idx="15">
                  <c:v>2.5576666666666665</c:v>
                </c:pt>
                <c:pt idx="16">
                  <c:v>2.5969000000000002</c:v>
                </c:pt>
                <c:pt idx="17">
                  <c:v>2.6278999999999999</c:v>
                </c:pt>
                <c:pt idx="18">
                  <c:v>2.6508666666666669</c:v>
                </c:pt>
                <c:pt idx="19">
                  <c:v>2.6695999999999995</c:v>
                </c:pt>
                <c:pt idx="20">
                  <c:v>2.6833666666666667</c:v>
                </c:pt>
                <c:pt idx="21">
                  <c:v>2.6910000000000003</c:v>
                </c:pt>
                <c:pt idx="22">
                  <c:v>2.6972333333333331</c:v>
                </c:pt>
                <c:pt idx="23">
                  <c:v>2.7030666666666665</c:v>
                </c:pt>
                <c:pt idx="24">
                  <c:v>2.7062000000000004</c:v>
                </c:pt>
                <c:pt idx="25">
                  <c:v>2.7067000000000001</c:v>
                </c:pt>
                <c:pt idx="26">
                  <c:v>2.7103000000000002</c:v>
                </c:pt>
                <c:pt idx="27">
                  <c:v>2.7121666666666666</c:v>
                </c:pt>
                <c:pt idx="28">
                  <c:v>2.7111999999999998</c:v>
                </c:pt>
                <c:pt idx="29">
                  <c:v>2.7118000000000002</c:v>
                </c:pt>
                <c:pt idx="30">
                  <c:v>2.7163333333333335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C66-4021-B958-FCC24643CFE0}"/>
            </c:ext>
          </c:extLst>
        </c:ser>
        <c:ser>
          <c:idx val="3"/>
          <c:order val="3"/>
          <c:tx>
            <c:strRef>
              <c:f>PPIase_sp19_plate1.txt!$BN$1:$BN$3</c:f>
              <c:strCache>
                <c:ptCount val="3"/>
                <c:pt idx="0">
                  <c:v>##BLOCKS= 1</c:v>
                </c:pt>
                <c:pt idx="1">
                  <c:v>8</c:v>
                </c:pt>
                <c:pt idx="2">
                  <c:v>Cond 4 Avg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PPIase_sp19_plate1.txt!$A$4:$A$34</c:f>
              <c:numCache>
                <c:formatCode>h:mm:ss</c:formatCode>
                <c:ptCount val="31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</c:numCache>
            </c:numRef>
          </c:xVal>
          <c:yVal>
            <c:numRef>
              <c:f>PPIase_sp19_plate1.txt!$BN$4:$BN$34</c:f>
              <c:numCache>
                <c:formatCode>General</c:formatCode>
                <c:ptCount val="31"/>
                <c:pt idx="0">
                  <c:v>0.78720000000000001</c:v>
                </c:pt>
                <c:pt idx="1">
                  <c:v>0.94899999999999995</c:v>
                </c:pt>
                <c:pt idx="2">
                  <c:v>1.1231666666666666</c:v>
                </c:pt>
                <c:pt idx="3">
                  <c:v>1.2973999999999999</c:v>
                </c:pt>
                <c:pt idx="4">
                  <c:v>1.4730000000000001</c:v>
                </c:pt>
                <c:pt idx="5">
                  <c:v>1.6421000000000001</c:v>
                </c:pt>
                <c:pt idx="6">
                  <c:v>1.8029333333333335</c:v>
                </c:pt>
                <c:pt idx="7">
                  <c:v>1.9529333333333334</c:v>
                </c:pt>
                <c:pt idx="8">
                  <c:v>2.0946666666666665</c:v>
                </c:pt>
                <c:pt idx="9">
                  <c:v>2.2176666666666667</c:v>
                </c:pt>
                <c:pt idx="10">
                  <c:v>2.3266666666666667</c:v>
                </c:pt>
                <c:pt idx="11">
                  <c:v>2.4104999999999994</c:v>
                </c:pt>
                <c:pt idx="12">
                  <c:v>2.4806333333333335</c:v>
                </c:pt>
                <c:pt idx="13">
                  <c:v>2.5387</c:v>
                </c:pt>
                <c:pt idx="14">
                  <c:v>2.5771000000000002</c:v>
                </c:pt>
                <c:pt idx="15">
                  <c:v>2.6100666666666665</c:v>
                </c:pt>
                <c:pt idx="16">
                  <c:v>2.6248333333333331</c:v>
                </c:pt>
                <c:pt idx="17">
                  <c:v>2.6396999999999999</c:v>
                </c:pt>
                <c:pt idx="18">
                  <c:v>2.6459333333333337</c:v>
                </c:pt>
                <c:pt idx="19">
                  <c:v>2.6568333333333336</c:v>
                </c:pt>
                <c:pt idx="20">
                  <c:v>2.6619999999999999</c:v>
                </c:pt>
                <c:pt idx="21">
                  <c:v>2.6651666666666665</c:v>
                </c:pt>
                <c:pt idx="22">
                  <c:v>2.6663333333333328</c:v>
                </c:pt>
                <c:pt idx="23">
                  <c:v>2.6660999999999997</c:v>
                </c:pt>
                <c:pt idx="24">
                  <c:v>2.6671666666666667</c:v>
                </c:pt>
                <c:pt idx="25">
                  <c:v>2.6689000000000003</c:v>
                </c:pt>
                <c:pt idx="26">
                  <c:v>2.6730999999999998</c:v>
                </c:pt>
                <c:pt idx="27">
                  <c:v>2.6687666666666665</c:v>
                </c:pt>
                <c:pt idx="28">
                  <c:v>2.6687333333333334</c:v>
                </c:pt>
                <c:pt idx="29">
                  <c:v>2.6732333333333336</c:v>
                </c:pt>
                <c:pt idx="30">
                  <c:v>2.6675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C66-4021-B958-FCC24643C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214736"/>
        <c:axId val="528046408"/>
      </c:scatterChart>
      <c:valAx>
        <c:axId val="628214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046408"/>
        <c:crosses val="autoZero"/>
        <c:crossBetween val="midCat"/>
      </c:valAx>
      <c:valAx>
        <c:axId val="528046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214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PPIase_sp19_plate1.txt!$AU$45:$AW$45</c:f>
                <c:numCache>
                  <c:formatCode>General</c:formatCode>
                  <c:ptCount val="3"/>
                  <c:pt idx="0">
                    <c:v>8.4259702832181579E-2</c:v>
                  </c:pt>
                  <c:pt idx="2">
                    <c:v>1.2666666666666588E-3</c:v>
                  </c:pt>
                </c:numCache>
              </c:numRef>
            </c:plus>
            <c:minus>
              <c:numRef>
                <c:f>PPIase_sp19_plate1.txt!$AU$45:$AW$45</c:f>
                <c:numCache>
                  <c:formatCode>General</c:formatCode>
                  <c:ptCount val="3"/>
                  <c:pt idx="0">
                    <c:v>8.4259702832181579E-2</c:v>
                  </c:pt>
                  <c:pt idx="2">
                    <c:v>1.2666666666666588E-3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PPIase_sp19_plate1.txt!$AU$40:$AW$40</c:f>
              <c:strCache>
                <c:ptCount val="3"/>
                <c:pt idx="0">
                  <c:v>Experimental Avg</c:v>
                </c:pt>
                <c:pt idx="2">
                  <c:v>Control Avg</c:v>
                </c:pt>
              </c:strCache>
            </c:strRef>
          </c:cat>
          <c:val>
            <c:numRef>
              <c:f>PPIase_sp19_plate1.txt!$AU$41:$AW$41</c:f>
              <c:numCache>
                <c:formatCode>General</c:formatCode>
                <c:ptCount val="3"/>
                <c:pt idx="0">
                  <c:v>2.6248333333333331</c:v>
                </c:pt>
                <c:pt idx="2">
                  <c:v>4.3666666666666666E-2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1-4687-A38B-C9106390A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7373368"/>
        <c:axId val="847373696"/>
      </c:barChart>
      <c:catAx>
        <c:axId val="84737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7373696"/>
        <c:crosses val="autoZero"/>
        <c:auto val="1"/>
        <c:lblAlgn val="ctr"/>
        <c:lblOffset val="100"/>
        <c:noMultiLvlLbl val="0"/>
      </c:catAx>
      <c:valAx>
        <c:axId val="84737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7373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315816</xdr:colOff>
      <xdr:row>3</xdr:row>
      <xdr:rowOff>111962</xdr:rowOff>
    </xdr:from>
    <xdr:to>
      <xdr:col>82</xdr:col>
      <xdr:colOff>382248</xdr:colOff>
      <xdr:row>36</xdr:row>
      <xdr:rowOff>59452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8469D33-D7FF-4C26-B1DB-5D18C6FBB4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45</xdr:col>
      <xdr:colOff>364578</xdr:colOff>
      <xdr:row>47</xdr:row>
      <xdr:rowOff>80142</xdr:rowOff>
    </xdr:from>
    <xdr:to>
      <xdr:col>63</xdr:col>
      <xdr:colOff>9854</xdr:colOff>
      <xdr:row>61</xdr:row>
      <xdr:rowOff>64376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206C2B4-4C9C-4C58-8D7C-F07E231209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45"/>
  <sheetViews>
    <sheetView tabSelected="1" topLeftCell="AT1" zoomScale="58" workbookViewId="0">
      <selection activeCell="BO6" sqref="BO6"/>
    </sheetView>
  </sheetViews>
  <sheetFormatPr defaultColWidth="10.796875" defaultRowHeight="15.6" x14ac:dyDescent="0.6"/>
  <cols>
    <col min="3" max="38" width="0" hidden="1" customWidth="1"/>
    <col min="39" max="41" width="12.1484375" bestFit="1" customWidth="1"/>
    <col min="51" max="62" width="0" hidden="1" customWidth="1"/>
    <col min="64" max="66" width="10.84765625" bestFit="1" customWidth="1"/>
    <col min="67" max="67" width="15.046875" customWidth="1"/>
    <col min="68" max="71" width="10.84765625" bestFit="1" customWidth="1"/>
    <col min="72" max="72" width="12.25" bestFit="1" customWidth="1"/>
    <col min="73" max="75" width="10.84765625" bestFit="1" customWidth="1"/>
  </cols>
  <sheetData>
    <row r="1" spans="1:75" x14ac:dyDescent="0.6">
      <c r="A1" t="s">
        <v>0</v>
      </c>
    </row>
    <row r="2" spans="1:75" x14ac:dyDescent="0.6">
      <c r="A2" t="s">
        <v>1</v>
      </c>
      <c r="B2" t="s">
        <v>2</v>
      </c>
      <c r="C2">
        <v>1.3</v>
      </c>
      <c r="D2" t="s">
        <v>3</v>
      </c>
      <c r="E2" t="s">
        <v>4</v>
      </c>
      <c r="F2" t="s">
        <v>5</v>
      </c>
      <c r="G2" t="s">
        <v>6</v>
      </c>
      <c r="H2" t="b">
        <v>0</v>
      </c>
      <c r="I2">
        <v>31</v>
      </c>
      <c r="J2">
        <v>1800</v>
      </c>
      <c r="K2">
        <v>60</v>
      </c>
      <c r="O2">
        <v>1</v>
      </c>
      <c r="P2">
        <v>405</v>
      </c>
      <c r="Q2">
        <v>1</v>
      </c>
      <c r="R2">
        <v>12</v>
      </c>
      <c r="S2">
        <v>96</v>
      </c>
      <c r="T2">
        <v>1</v>
      </c>
      <c r="U2">
        <v>8</v>
      </c>
    </row>
    <row r="3" spans="1:75" x14ac:dyDescent="0.6">
      <c r="A3" t="s">
        <v>7</v>
      </c>
      <c r="B3" t="s">
        <v>8</v>
      </c>
      <c r="C3" s="2" t="s">
        <v>9</v>
      </c>
      <c r="D3" s="2" t="s">
        <v>10</v>
      </c>
      <c r="E3" s="2" t="s">
        <v>11</v>
      </c>
      <c r="F3" s="2" t="s">
        <v>12</v>
      </c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3" t="s">
        <v>21</v>
      </c>
      <c r="P3" s="3" t="s">
        <v>22</v>
      </c>
      <c r="Q3" s="3" t="s">
        <v>23</v>
      </c>
      <c r="R3" s="3" t="s">
        <v>24</v>
      </c>
      <c r="S3" s="3" t="s">
        <v>25</v>
      </c>
      <c r="T3" s="3" t="s">
        <v>26</v>
      </c>
      <c r="U3" s="3" t="s">
        <v>27</v>
      </c>
      <c r="V3" s="3" t="s">
        <v>28</v>
      </c>
      <c r="W3" s="3" t="s">
        <v>29</v>
      </c>
      <c r="X3" s="3" t="s">
        <v>30</v>
      </c>
      <c r="Y3" s="3" t="s">
        <v>31</v>
      </c>
      <c r="Z3" s="3" t="s">
        <v>32</v>
      </c>
      <c r="AA3" s="4" t="s">
        <v>33</v>
      </c>
      <c r="AB3" s="4" t="s">
        <v>34</v>
      </c>
      <c r="AC3" s="4" t="s">
        <v>35</v>
      </c>
      <c r="AD3" s="4" t="s">
        <v>36</v>
      </c>
      <c r="AE3" s="4" t="s">
        <v>37</v>
      </c>
      <c r="AF3" s="4" t="s">
        <v>38</v>
      </c>
      <c r="AG3" s="4" t="s">
        <v>39</v>
      </c>
      <c r="AH3" s="4" t="s">
        <v>40</v>
      </c>
      <c r="AI3" s="4" t="s">
        <v>41</v>
      </c>
      <c r="AJ3" s="4" t="s">
        <v>42</v>
      </c>
      <c r="AK3" s="4" t="s">
        <v>43</v>
      </c>
      <c r="AL3" s="4" t="s">
        <v>44</v>
      </c>
      <c r="AM3" s="5" t="s">
        <v>45</v>
      </c>
      <c r="AN3" s="5" t="s">
        <v>46</v>
      </c>
      <c r="AO3" s="5" t="s">
        <v>47</v>
      </c>
      <c r="AP3" s="5" t="s">
        <v>48</v>
      </c>
      <c r="AQ3" s="5" t="s">
        <v>49</v>
      </c>
      <c r="AR3" s="5" t="s">
        <v>50</v>
      </c>
      <c r="AS3" s="5" t="s">
        <v>51</v>
      </c>
      <c r="AT3" s="5" t="s">
        <v>52</v>
      </c>
      <c r="AU3" s="5" t="s">
        <v>53</v>
      </c>
      <c r="AV3" s="5" t="s">
        <v>54</v>
      </c>
      <c r="AW3" s="5" t="s">
        <v>55</v>
      </c>
      <c r="AX3" s="5" t="s">
        <v>56</v>
      </c>
      <c r="AY3" s="6" t="s">
        <v>57</v>
      </c>
      <c r="AZ3" s="6" t="s">
        <v>58</v>
      </c>
      <c r="BA3" s="6" t="s">
        <v>59</v>
      </c>
      <c r="BB3" s="6" t="s">
        <v>60</v>
      </c>
      <c r="BC3" s="6" t="s">
        <v>61</v>
      </c>
      <c r="BD3" s="6" t="s">
        <v>62</v>
      </c>
      <c r="BE3" s="6" t="s">
        <v>63</v>
      </c>
      <c r="BF3" s="6" t="s">
        <v>64</v>
      </c>
      <c r="BG3" s="6" t="s">
        <v>65</v>
      </c>
      <c r="BH3" s="6" t="s">
        <v>66</v>
      </c>
      <c r="BI3" s="6" t="s">
        <v>67</v>
      </c>
      <c r="BJ3" s="6" t="s">
        <v>68</v>
      </c>
      <c r="BK3" s="7" t="s">
        <v>72</v>
      </c>
      <c r="BL3" s="7" t="s">
        <v>73</v>
      </c>
      <c r="BM3" s="7" t="s">
        <v>78</v>
      </c>
      <c r="BN3" s="7" t="s">
        <v>71</v>
      </c>
      <c r="BO3" s="7" t="s">
        <v>79</v>
      </c>
      <c r="BP3" s="8"/>
      <c r="BQ3" s="8"/>
      <c r="BR3" s="8"/>
      <c r="BS3" s="8"/>
      <c r="BT3" s="8"/>
      <c r="BU3" s="8"/>
      <c r="BV3" s="8"/>
      <c r="BW3" s="8"/>
    </row>
    <row r="4" spans="1:75" x14ac:dyDescent="0.6">
      <c r="A4" s="1">
        <v>0</v>
      </c>
      <c r="B4">
        <v>23</v>
      </c>
      <c r="C4">
        <v>4.3999999999999997E-2</v>
      </c>
      <c r="D4">
        <v>4.6100000000000002E-2</v>
      </c>
      <c r="E4">
        <v>0.22770000000000001</v>
      </c>
      <c r="F4">
        <v>6.2E-2</v>
      </c>
      <c r="G4">
        <v>6.2700000000000006E-2</v>
      </c>
      <c r="H4">
        <v>6.3899999999999998E-2</v>
      </c>
      <c r="I4">
        <v>0.78859999999999997</v>
      </c>
      <c r="J4">
        <v>0.88429999999999997</v>
      </c>
      <c r="K4">
        <v>0.66169999999999995</v>
      </c>
      <c r="L4">
        <v>1.0650999999999999</v>
      </c>
      <c r="M4">
        <v>1.0048999999999999</v>
      </c>
      <c r="N4">
        <v>0.90269999999999995</v>
      </c>
      <c r="O4">
        <v>4.4299999999999999E-2</v>
      </c>
      <c r="P4">
        <v>4.4299999999999999E-2</v>
      </c>
      <c r="Q4">
        <v>4.4600000000000001E-2</v>
      </c>
      <c r="R4">
        <v>6.2600000000000003E-2</v>
      </c>
      <c r="S4">
        <v>6.13E-2</v>
      </c>
      <c r="T4">
        <v>7.1199999999999999E-2</v>
      </c>
      <c r="U4">
        <v>1.1107</v>
      </c>
      <c r="V4">
        <v>1.0099</v>
      </c>
      <c r="W4">
        <v>1.0949</v>
      </c>
      <c r="X4">
        <v>1.0747</v>
      </c>
      <c r="Y4">
        <v>0.77</v>
      </c>
      <c r="Z4">
        <v>0.8609</v>
      </c>
      <c r="AA4">
        <v>4.4299999999999999E-2</v>
      </c>
      <c r="AB4">
        <v>4.4600000000000001E-2</v>
      </c>
      <c r="AC4">
        <v>4.41E-2</v>
      </c>
      <c r="AD4">
        <v>6.5500000000000003E-2</v>
      </c>
      <c r="AE4">
        <v>6.3799999999999996E-2</v>
      </c>
      <c r="AF4">
        <v>9.2600000000000002E-2</v>
      </c>
      <c r="AG4">
        <v>0.17349999999999999</v>
      </c>
      <c r="AH4">
        <v>8.4699999999999998E-2</v>
      </c>
      <c r="AI4">
        <v>0.1623</v>
      </c>
      <c r="AJ4">
        <v>0.1699</v>
      </c>
      <c r="AK4">
        <v>0.1633</v>
      </c>
      <c r="AL4">
        <v>0.15459999999999999</v>
      </c>
      <c r="AM4">
        <v>4.3200000000000002E-2</v>
      </c>
      <c r="AN4">
        <v>4.41E-2</v>
      </c>
      <c r="AO4">
        <v>4.4600000000000001E-2</v>
      </c>
      <c r="AP4">
        <v>6.3500000000000001E-2</v>
      </c>
      <c r="AQ4">
        <v>8.0399999999999999E-2</v>
      </c>
      <c r="AR4">
        <v>6.2899999999999998E-2</v>
      </c>
      <c r="AS4">
        <v>0.94289999999999996</v>
      </c>
      <c r="AT4">
        <v>0.218</v>
      </c>
      <c r="AU4">
        <v>0.96009999999999995</v>
      </c>
      <c r="AV4">
        <v>0.81840000000000002</v>
      </c>
      <c r="AW4">
        <v>0.80789999999999995</v>
      </c>
      <c r="AX4">
        <v>0.73529999999999995</v>
      </c>
      <c r="AY4">
        <v>4.4299999999999999E-2</v>
      </c>
      <c r="AZ4">
        <v>4.4499999999999998E-2</v>
      </c>
      <c r="BA4">
        <v>4.4299999999999999E-2</v>
      </c>
      <c r="BB4">
        <v>6.5199999999999994E-2</v>
      </c>
      <c r="BC4">
        <v>8.3900000000000002E-2</v>
      </c>
      <c r="BD4">
        <v>6.4299999999999996E-2</v>
      </c>
      <c r="BE4">
        <v>0.94030000000000002</v>
      </c>
      <c r="BF4">
        <v>0.2442</v>
      </c>
      <c r="BG4">
        <v>1.0275000000000001</v>
      </c>
      <c r="BH4">
        <v>0.83</v>
      </c>
      <c r="BI4">
        <v>0.29830000000000001</v>
      </c>
      <c r="BJ4">
        <v>0.30170000000000002</v>
      </c>
      <c r="BK4">
        <f>AVERAGE(AM4, AN4, AO4)</f>
        <v>4.3966666666666675E-2</v>
      </c>
      <c r="BL4">
        <f>AVERAGE(AP4,AQ4,AR4)</f>
        <v>6.8933333333333333E-2</v>
      </c>
      <c r="BM4">
        <f>AVERAGE(AS4,AT4,AU4)</f>
        <v>0.70699999999999996</v>
      </c>
      <c r="BN4">
        <f>AVERAGE(AV4,AW4,AX4)</f>
        <v>0.78720000000000001</v>
      </c>
      <c r="BO4">
        <f>((BN34-BN4)/30)-((BM34-BM4)/30)*200/(3*9.3)</f>
        <v>-0.41745077260055757</v>
      </c>
    </row>
    <row r="5" spans="1:75" x14ac:dyDescent="0.6">
      <c r="A5" s="1">
        <v>6.9444444444444447E-4</v>
      </c>
      <c r="B5">
        <v>23</v>
      </c>
      <c r="C5">
        <v>4.3900000000000002E-2</v>
      </c>
      <c r="D5">
        <v>4.5999999999999999E-2</v>
      </c>
      <c r="E5">
        <v>0.17730000000000001</v>
      </c>
      <c r="F5">
        <v>6.3500000000000001E-2</v>
      </c>
      <c r="G5">
        <v>6.3600000000000004E-2</v>
      </c>
      <c r="H5">
        <v>6.6000000000000003E-2</v>
      </c>
      <c r="I5">
        <v>0.878</v>
      </c>
      <c r="J5">
        <v>0.97660000000000002</v>
      </c>
      <c r="K5">
        <v>0.75329999999999997</v>
      </c>
      <c r="L5">
        <v>1.1981999999999999</v>
      </c>
      <c r="M5">
        <v>1.1200000000000001</v>
      </c>
      <c r="N5">
        <v>1.0262</v>
      </c>
      <c r="O5">
        <v>4.4299999999999999E-2</v>
      </c>
      <c r="P5">
        <v>4.3999999999999997E-2</v>
      </c>
      <c r="Q5">
        <v>4.4499999999999998E-2</v>
      </c>
      <c r="R5">
        <v>6.2899999999999998E-2</v>
      </c>
      <c r="S5">
        <v>6.1699999999999998E-2</v>
      </c>
      <c r="T5">
        <v>7.5600000000000001E-2</v>
      </c>
      <c r="U5">
        <v>1.2369000000000001</v>
      </c>
      <c r="V5">
        <v>1.1428</v>
      </c>
      <c r="W5">
        <v>1.2384999999999999</v>
      </c>
      <c r="X5">
        <v>1.2161999999999999</v>
      </c>
      <c r="Y5">
        <v>0.86939999999999995</v>
      </c>
      <c r="Z5">
        <v>0.97460000000000002</v>
      </c>
      <c r="AA5">
        <v>4.4400000000000002E-2</v>
      </c>
      <c r="AB5">
        <v>4.4699999999999997E-2</v>
      </c>
      <c r="AC5">
        <v>4.41E-2</v>
      </c>
      <c r="AD5">
        <v>6.5000000000000002E-2</v>
      </c>
      <c r="AE5">
        <v>6.5100000000000005E-2</v>
      </c>
      <c r="AF5">
        <v>9.1300000000000006E-2</v>
      </c>
      <c r="AG5">
        <v>0.1943</v>
      </c>
      <c r="AH5">
        <v>0.10580000000000001</v>
      </c>
      <c r="AI5">
        <v>0.1867</v>
      </c>
      <c r="AJ5">
        <v>0.19350000000000001</v>
      </c>
      <c r="AK5">
        <v>0.18840000000000001</v>
      </c>
      <c r="AL5">
        <v>0.18029999999999999</v>
      </c>
      <c r="AM5">
        <v>4.3200000000000002E-2</v>
      </c>
      <c r="AN5">
        <v>4.4200000000000003E-2</v>
      </c>
      <c r="AO5">
        <v>4.4600000000000001E-2</v>
      </c>
      <c r="AP5">
        <v>6.3200000000000006E-2</v>
      </c>
      <c r="AQ5">
        <v>8.3500000000000005E-2</v>
      </c>
      <c r="AR5">
        <v>6.2899999999999998E-2</v>
      </c>
      <c r="AS5">
        <v>1.0871</v>
      </c>
      <c r="AT5">
        <v>0.3896</v>
      </c>
      <c r="AU5">
        <v>1.1309</v>
      </c>
      <c r="AV5">
        <v>0.97919999999999996</v>
      </c>
      <c r="AW5">
        <v>0.96779999999999999</v>
      </c>
      <c r="AX5">
        <v>0.9</v>
      </c>
      <c r="AY5">
        <v>4.41E-2</v>
      </c>
      <c r="AZ5">
        <v>4.4499999999999998E-2</v>
      </c>
      <c r="BA5">
        <v>4.4499999999999998E-2</v>
      </c>
      <c r="BB5">
        <v>6.5199999999999994E-2</v>
      </c>
      <c r="BC5">
        <v>8.4400000000000003E-2</v>
      </c>
      <c r="BD5">
        <v>6.4299999999999996E-2</v>
      </c>
      <c r="BE5">
        <v>1.0959000000000001</v>
      </c>
      <c r="BF5">
        <v>0.45550000000000002</v>
      </c>
      <c r="BG5">
        <v>1.2099</v>
      </c>
      <c r="BH5">
        <v>0.99670000000000003</v>
      </c>
      <c r="BI5">
        <v>0.49430000000000002</v>
      </c>
      <c r="BJ5">
        <v>0.50470000000000004</v>
      </c>
      <c r="BK5">
        <f t="shared" ref="BK5:BK34" si="0">AVERAGE(AM5, AN5, AO5)</f>
        <v>4.4000000000000004E-2</v>
      </c>
      <c r="BL5">
        <f t="shared" ref="BL5:BL34" si="1">AVERAGE(AP5,AQ5,AR5)</f>
        <v>6.9866666666666674E-2</v>
      </c>
      <c r="BM5">
        <f t="shared" ref="BM5:BM34" si="2">AVERAGE(AS5,AT5,AU5)</f>
        <v>0.86919999999999986</v>
      </c>
      <c r="BN5">
        <f t="shared" ref="BN5:BN34" si="3">AVERAGE(AV5,AW5,AX5)</f>
        <v>0.94899999999999995</v>
      </c>
    </row>
    <row r="6" spans="1:75" x14ac:dyDescent="0.6">
      <c r="A6" s="1">
        <v>1.3888888888888889E-3</v>
      </c>
      <c r="B6">
        <v>23</v>
      </c>
      <c r="C6">
        <v>4.3700000000000003E-2</v>
      </c>
      <c r="D6">
        <v>4.5900000000000003E-2</v>
      </c>
      <c r="E6">
        <v>0.13489999999999999</v>
      </c>
      <c r="F6">
        <v>6.3E-2</v>
      </c>
      <c r="G6">
        <v>6.3899999999999998E-2</v>
      </c>
      <c r="H6">
        <v>6.6100000000000006E-2</v>
      </c>
      <c r="I6">
        <v>0.97709999999999997</v>
      </c>
      <c r="J6">
        <v>1.0813999999999999</v>
      </c>
      <c r="K6">
        <v>0.84230000000000005</v>
      </c>
      <c r="L6">
        <v>1.3251999999999999</v>
      </c>
      <c r="M6">
        <v>1.2464</v>
      </c>
      <c r="N6">
        <v>1.1626000000000001</v>
      </c>
      <c r="O6">
        <v>4.4299999999999999E-2</v>
      </c>
      <c r="P6">
        <v>4.9299999999999997E-2</v>
      </c>
      <c r="Q6">
        <v>4.4400000000000002E-2</v>
      </c>
      <c r="R6">
        <v>6.3200000000000006E-2</v>
      </c>
      <c r="S6">
        <v>6.1800000000000001E-2</v>
      </c>
      <c r="T6">
        <v>7.17E-2</v>
      </c>
      <c r="U6">
        <v>1.3434999999999999</v>
      </c>
      <c r="V6">
        <v>1.2959000000000001</v>
      </c>
      <c r="W6">
        <v>1.3751</v>
      </c>
      <c r="X6">
        <v>1.359</v>
      </c>
      <c r="Y6">
        <v>0.9798</v>
      </c>
      <c r="Z6">
        <v>1.1091</v>
      </c>
      <c r="AA6">
        <v>4.4400000000000002E-2</v>
      </c>
      <c r="AB6">
        <v>4.4600000000000001E-2</v>
      </c>
      <c r="AC6">
        <v>4.3999999999999997E-2</v>
      </c>
      <c r="AD6">
        <v>6.3E-2</v>
      </c>
      <c r="AE6">
        <v>6.4600000000000005E-2</v>
      </c>
      <c r="AF6">
        <v>9.1399999999999995E-2</v>
      </c>
      <c r="AG6">
        <v>0.217</v>
      </c>
      <c r="AH6">
        <v>0.128</v>
      </c>
      <c r="AI6">
        <v>0.20849999999999999</v>
      </c>
      <c r="AJ6">
        <v>0.21779999999999999</v>
      </c>
      <c r="AK6">
        <v>0.2117</v>
      </c>
      <c r="AL6">
        <v>0.20419999999999999</v>
      </c>
      <c r="AM6">
        <v>4.3200000000000002E-2</v>
      </c>
      <c r="AN6">
        <v>4.3999999999999997E-2</v>
      </c>
      <c r="AO6">
        <v>4.4499999999999998E-2</v>
      </c>
      <c r="AP6">
        <v>6.2799999999999995E-2</v>
      </c>
      <c r="AQ6">
        <v>8.3500000000000005E-2</v>
      </c>
      <c r="AR6">
        <v>6.2899999999999998E-2</v>
      </c>
      <c r="AS6">
        <v>1.2432000000000001</v>
      </c>
      <c r="AT6">
        <v>0.57250000000000001</v>
      </c>
      <c r="AU6">
        <v>1.2994000000000001</v>
      </c>
      <c r="AV6">
        <v>1.1438999999999999</v>
      </c>
      <c r="AW6">
        <v>1.1486000000000001</v>
      </c>
      <c r="AX6">
        <v>1.077</v>
      </c>
      <c r="AY6">
        <v>4.3999999999999997E-2</v>
      </c>
      <c r="AZ6">
        <v>4.4400000000000002E-2</v>
      </c>
      <c r="BA6">
        <v>4.8300000000000003E-2</v>
      </c>
      <c r="BB6">
        <v>6.59E-2</v>
      </c>
      <c r="BC6">
        <v>8.5099999999999995E-2</v>
      </c>
      <c r="BD6">
        <v>6.5000000000000002E-2</v>
      </c>
      <c r="BE6">
        <v>1.2869999999999999</v>
      </c>
      <c r="BF6">
        <v>0.6734</v>
      </c>
      <c r="BG6">
        <v>1.3809</v>
      </c>
      <c r="BH6">
        <v>1.1721999999999999</v>
      </c>
      <c r="BI6">
        <v>0.70199999999999996</v>
      </c>
      <c r="BJ6">
        <v>0.72560000000000002</v>
      </c>
      <c r="BK6">
        <f t="shared" si="0"/>
        <v>4.3899999999999995E-2</v>
      </c>
      <c r="BL6">
        <f t="shared" si="1"/>
        <v>6.9733333333333328E-2</v>
      </c>
      <c r="BM6">
        <f t="shared" si="2"/>
        <v>1.0383666666666667</v>
      </c>
      <c r="BN6">
        <f t="shared" si="3"/>
        <v>1.1231666666666666</v>
      </c>
    </row>
    <row r="7" spans="1:75" x14ac:dyDescent="0.6">
      <c r="A7" s="1">
        <v>2.0833333333333333E-3</v>
      </c>
      <c r="B7">
        <v>23</v>
      </c>
      <c r="C7">
        <v>4.3900000000000002E-2</v>
      </c>
      <c r="D7">
        <v>4.53E-2</v>
      </c>
      <c r="E7">
        <v>0.1152</v>
      </c>
      <c r="F7">
        <v>6.3E-2</v>
      </c>
      <c r="G7">
        <v>6.2700000000000006E-2</v>
      </c>
      <c r="H7">
        <v>6.6400000000000001E-2</v>
      </c>
      <c r="I7">
        <v>1.0826</v>
      </c>
      <c r="J7">
        <v>1.1995</v>
      </c>
      <c r="K7">
        <v>0.94169999999999998</v>
      </c>
      <c r="L7">
        <v>1.4631000000000001</v>
      </c>
      <c r="M7">
        <v>1.3794999999999999</v>
      </c>
      <c r="N7">
        <v>1.3038000000000001</v>
      </c>
      <c r="O7">
        <v>4.4400000000000002E-2</v>
      </c>
      <c r="P7">
        <v>4.5999999999999999E-2</v>
      </c>
      <c r="Q7">
        <v>4.4499999999999998E-2</v>
      </c>
      <c r="R7">
        <v>6.3399999999999998E-2</v>
      </c>
      <c r="S7">
        <v>6.2600000000000003E-2</v>
      </c>
      <c r="T7">
        <v>6.5699999999999995E-2</v>
      </c>
      <c r="U7">
        <v>1.4478</v>
      </c>
      <c r="V7">
        <v>1.4320999999999999</v>
      </c>
      <c r="W7">
        <v>1.5099</v>
      </c>
      <c r="X7">
        <v>1.514</v>
      </c>
      <c r="Y7">
        <v>1.0984</v>
      </c>
      <c r="Z7">
        <v>1.2485999999999999</v>
      </c>
      <c r="AA7">
        <v>4.41E-2</v>
      </c>
      <c r="AB7">
        <v>4.4499999999999998E-2</v>
      </c>
      <c r="AC7">
        <v>4.3999999999999997E-2</v>
      </c>
      <c r="AD7">
        <v>6.2600000000000003E-2</v>
      </c>
      <c r="AE7">
        <v>6.7500000000000004E-2</v>
      </c>
      <c r="AF7">
        <v>8.9300000000000004E-2</v>
      </c>
      <c r="AG7">
        <v>0.24199999999999999</v>
      </c>
      <c r="AH7">
        <v>0.152</v>
      </c>
      <c r="AI7">
        <v>0.2326</v>
      </c>
      <c r="AJ7">
        <v>0.24479999999999999</v>
      </c>
      <c r="AK7">
        <v>0.2349</v>
      </c>
      <c r="AL7">
        <v>0.23130000000000001</v>
      </c>
      <c r="AM7">
        <v>4.3099999999999999E-2</v>
      </c>
      <c r="AN7">
        <v>4.3999999999999997E-2</v>
      </c>
      <c r="AO7">
        <v>4.4299999999999999E-2</v>
      </c>
      <c r="AP7">
        <v>6.2799999999999995E-2</v>
      </c>
      <c r="AQ7">
        <v>8.43E-2</v>
      </c>
      <c r="AR7">
        <v>6.3E-2</v>
      </c>
      <c r="AS7">
        <v>1.3964000000000001</v>
      </c>
      <c r="AT7">
        <v>0.74719999999999998</v>
      </c>
      <c r="AU7">
        <v>1.4578</v>
      </c>
      <c r="AV7">
        <v>1.3124</v>
      </c>
      <c r="AW7">
        <v>1.3202</v>
      </c>
      <c r="AX7">
        <v>1.2596000000000001</v>
      </c>
      <c r="AY7">
        <v>4.3999999999999997E-2</v>
      </c>
      <c r="AZ7">
        <v>4.7500000000000001E-2</v>
      </c>
      <c r="BA7">
        <v>4.8000000000000001E-2</v>
      </c>
      <c r="BB7">
        <v>6.5600000000000006E-2</v>
      </c>
      <c r="BC7">
        <v>8.43E-2</v>
      </c>
      <c r="BD7">
        <v>6.4600000000000005E-2</v>
      </c>
      <c r="BE7">
        <v>1.4587000000000001</v>
      </c>
      <c r="BF7">
        <v>0.89100000000000001</v>
      </c>
      <c r="BG7">
        <v>1.5634999999999999</v>
      </c>
      <c r="BH7">
        <v>1.3475999999999999</v>
      </c>
      <c r="BI7">
        <v>0.92379999999999995</v>
      </c>
      <c r="BJ7">
        <v>0.96230000000000004</v>
      </c>
      <c r="BK7">
        <f t="shared" si="0"/>
        <v>4.3799999999999999E-2</v>
      </c>
      <c r="BL7">
        <f t="shared" si="1"/>
        <v>7.0033333333333336E-2</v>
      </c>
      <c r="BM7">
        <f t="shared" si="2"/>
        <v>1.2004666666666666</v>
      </c>
      <c r="BN7">
        <f t="shared" si="3"/>
        <v>1.2973999999999999</v>
      </c>
    </row>
    <row r="8" spans="1:75" x14ac:dyDescent="0.6">
      <c r="A8" s="1">
        <v>2.7777777777777779E-3</v>
      </c>
      <c r="B8">
        <v>23</v>
      </c>
      <c r="C8">
        <v>4.3700000000000003E-2</v>
      </c>
      <c r="D8">
        <v>4.5199999999999997E-2</v>
      </c>
      <c r="E8">
        <v>9.3600000000000003E-2</v>
      </c>
      <c r="F8">
        <v>6.3100000000000003E-2</v>
      </c>
      <c r="G8">
        <v>6.3E-2</v>
      </c>
      <c r="H8">
        <v>6.5600000000000006E-2</v>
      </c>
      <c r="I8">
        <v>1.2014</v>
      </c>
      <c r="J8">
        <v>1.3131999999999999</v>
      </c>
      <c r="K8">
        <v>1.0316000000000001</v>
      </c>
      <c r="L8">
        <v>1.6027</v>
      </c>
      <c r="M8">
        <v>1.5112000000000001</v>
      </c>
      <c r="N8">
        <v>1.4360999999999999</v>
      </c>
      <c r="O8">
        <v>4.4400000000000002E-2</v>
      </c>
      <c r="P8">
        <v>4.3900000000000002E-2</v>
      </c>
      <c r="Q8">
        <v>4.4299999999999999E-2</v>
      </c>
      <c r="R8">
        <v>6.3799999999999996E-2</v>
      </c>
      <c r="S8">
        <v>6.3100000000000003E-2</v>
      </c>
      <c r="T8">
        <v>8.3000000000000004E-2</v>
      </c>
      <c r="U8">
        <v>1.5783</v>
      </c>
      <c r="V8">
        <v>1.5667</v>
      </c>
      <c r="W8">
        <v>1.6436999999999999</v>
      </c>
      <c r="X8">
        <v>1.6661999999999999</v>
      </c>
      <c r="Y8">
        <v>1.2294</v>
      </c>
      <c r="Z8">
        <v>1.3855</v>
      </c>
      <c r="AA8">
        <v>4.4299999999999999E-2</v>
      </c>
      <c r="AB8">
        <v>4.4699999999999997E-2</v>
      </c>
      <c r="AC8">
        <v>4.3999999999999997E-2</v>
      </c>
      <c r="AD8">
        <v>6.2600000000000003E-2</v>
      </c>
      <c r="AE8">
        <v>6.6600000000000006E-2</v>
      </c>
      <c r="AF8">
        <v>8.9200000000000002E-2</v>
      </c>
      <c r="AG8">
        <v>0.26779999999999998</v>
      </c>
      <c r="AH8">
        <v>0.17799999999999999</v>
      </c>
      <c r="AI8">
        <v>0.25750000000000001</v>
      </c>
      <c r="AJ8">
        <v>0.27439999999999998</v>
      </c>
      <c r="AK8">
        <v>0.26279999999999998</v>
      </c>
      <c r="AL8">
        <v>0.2913</v>
      </c>
      <c r="AM8">
        <v>4.3200000000000002E-2</v>
      </c>
      <c r="AN8">
        <v>4.3999999999999997E-2</v>
      </c>
      <c r="AO8">
        <v>4.4299999999999999E-2</v>
      </c>
      <c r="AP8">
        <v>6.3E-2</v>
      </c>
      <c r="AQ8">
        <v>8.43E-2</v>
      </c>
      <c r="AR8">
        <v>6.2799999999999995E-2</v>
      </c>
      <c r="AS8">
        <v>1.5425</v>
      </c>
      <c r="AT8">
        <v>0.92669999999999997</v>
      </c>
      <c r="AU8">
        <v>1.6156999999999999</v>
      </c>
      <c r="AV8">
        <v>1.4850000000000001</v>
      </c>
      <c r="AW8">
        <v>1.4892000000000001</v>
      </c>
      <c r="AX8">
        <v>1.4448000000000001</v>
      </c>
      <c r="AY8">
        <v>4.3999999999999997E-2</v>
      </c>
      <c r="AZ8">
        <v>4.8000000000000001E-2</v>
      </c>
      <c r="BA8">
        <v>4.5400000000000003E-2</v>
      </c>
      <c r="BB8">
        <v>6.4199999999999993E-2</v>
      </c>
      <c r="BC8">
        <v>8.4500000000000006E-2</v>
      </c>
      <c r="BD8">
        <v>6.4199999999999993E-2</v>
      </c>
      <c r="BE8">
        <v>1.6181000000000001</v>
      </c>
      <c r="BF8">
        <v>1.1089</v>
      </c>
      <c r="BG8">
        <v>1.7219</v>
      </c>
      <c r="BH8">
        <v>1.5304</v>
      </c>
      <c r="BI8">
        <v>1.1531</v>
      </c>
      <c r="BJ8">
        <v>1.2047000000000001</v>
      </c>
      <c r="BK8">
        <f t="shared" si="0"/>
        <v>4.3833333333333335E-2</v>
      </c>
      <c r="BL8">
        <f t="shared" si="1"/>
        <v>7.0033333333333322E-2</v>
      </c>
      <c r="BM8">
        <f t="shared" si="2"/>
        <v>1.361633333333333</v>
      </c>
      <c r="BN8">
        <f t="shared" si="3"/>
        <v>1.4730000000000001</v>
      </c>
    </row>
    <row r="9" spans="1:75" x14ac:dyDescent="0.6">
      <c r="A9" s="1">
        <v>3.472222222222222E-3</v>
      </c>
      <c r="B9">
        <v>23</v>
      </c>
      <c r="C9">
        <v>4.3700000000000003E-2</v>
      </c>
      <c r="D9">
        <v>4.4999999999999998E-2</v>
      </c>
      <c r="E9">
        <v>9.1899999999999996E-2</v>
      </c>
      <c r="F9">
        <v>6.3700000000000007E-2</v>
      </c>
      <c r="G9">
        <v>6.3500000000000001E-2</v>
      </c>
      <c r="H9">
        <v>6.4399999999999999E-2</v>
      </c>
      <c r="I9">
        <v>1.3201000000000001</v>
      </c>
      <c r="J9">
        <v>1.4379</v>
      </c>
      <c r="K9">
        <v>1.1439999999999999</v>
      </c>
      <c r="L9">
        <v>1.7384999999999999</v>
      </c>
      <c r="M9">
        <v>1.6424000000000001</v>
      </c>
      <c r="N9">
        <v>1.5726</v>
      </c>
      <c r="O9">
        <v>4.4400000000000002E-2</v>
      </c>
      <c r="P9">
        <v>4.3900000000000002E-2</v>
      </c>
      <c r="Q9">
        <v>4.4400000000000002E-2</v>
      </c>
      <c r="R9">
        <v>6.3899999999999998E-2</v>
      </c>
      <c r="S9">
        <v>6.3500000000000001E-2</v>
      </c>
      <c r="T9">
        <v>8.2699999999999996E-2</v>
      </c>
      <c r="U9">
        <v>1.7075</v>
      </c>
      <c r="V9">
        <v>1.7027000000000001</v>
      </c>
      <c r="W9">
        <v>1.7747999999999999</v>
      </c>
      <c r="X9">
        <v>1.8151999999999999</v>
      </c>
      <c r="Y9">
        <v>1.3611</v>
      </c>
      <c r="Z9">
        <v>1.5278</v>
      </c>
      <c r="AA9">
        <v>4.41E-2</v>
      </c>
      <c r="AB9">
        <v>4.4600000000000001E-2</v>
      </c>
      <c r="AC9">
        <v>4.41E-2</v>
      </c>
      <c r="AD9">
        <v>6.3100000000000003E-2</v>
      </c>
      <c r="AE9">
        <v>6.7000000000000004E-2</v>
      </c>
      <c r="AF9">
        <v>8.7800000000000003E-2</v>
      </c>
      <c r="AG9">
        <v>0.29549999999999998</v>
      </c>
      <c r="AH9">
        <v>0.20580000000000001</v>
      </c>
      <c r="AI9">
        <v>0.28420000000000001</v>
      </c>
      <c r="AJ9">
        <v>0.30559999999999998</v>
      </c>
      <c r="AK9">
        <v>0.29299999999999998</v>
      </c>
      <c r="AL9">
        <v>0.29370000000000002</v>
      </c>
      <c r="AM9">
        <v>4.3299999999999998E-2</v>
      </c>
      <c r="AN9">
        <v>4.3999999999999997E-2</v>
      </c>
      <c r="AO9">
        <v>4.41E-2</v>
      </c>
      <c r="AP9">
        <v>6.2799999999999995E-2</v>
      </c>
      <c r="AQ9">
        <v>8.5199999999999998E-2</v>
      </c>
      <c r="AR9">
        <v>6.3600000000000004E-2</v>
      </c>
      <c r="AS9">
        <v>1.6806000000000001</v>
      </c>
      <c r="AT9">
        <v>1.1041000000000001</v>
      </c>
      <c r="AU9">
        <v>1.7482</v>
      </c>
      <c r="AV9">
        <v>1.6526000000000001</v>
      </c>
      <c r="AW9">
        <v>1.6564000000000001</v>
      </c>
      <c r="AX9">
        <v>1.6173</v>
      </c>
      <c r="AY9">
        <v>4.3999999999999997E-2</v>
      </c>
      <c r="AZ9">
        <v>4.48E-2</v>
      </c>
      <c r="BA9">
        <v>4.4200000000000003E-2</v>
      </c>
      <c r="BB9">
        <v>6.3600000000000004E-2</v>
      </c>
      <c r="BC9">
        <v>8.4400000000000003E-2</v>
      </c>
      <c r="BD9">
        <v>6.3399999999999998E-2</v>
      </c>
      <c r="BE9">
        <v>1.7549999999999999</v>
      </c>
      <c r="BF9">
        <v>1.3331999999999999</v>
      </c>
      <c r="BG9">
        <v>1.8676999999999999</v>
      </c>
      <c r="BH9">
        <v>1.6963999999999999</v>
      </c>
      <c r="BI9">
        <v>1.3844000000000001</v>
      </c>
      <c r="BJ9">
        <v>1.4452</v>
      </c>
      <c r="BK9">
        <f t="shared" si="0"/>
        <v>4.3799999999999999E-2</v>
      </c>
      <c r="BL9">
        <f t="shared" si="1"/>
        <v>7.0533333333333337E-2</v>
      </c>
      <c r="BM9">
        <f t="shared" si="2"/>
        <v>1.5109666666666666</v>
      </c>
      <c r="BN9">
        <f t="shared" si="3"/>
        <v>1.6421000000000001</v>
      </c>
    </row>
    <row r="10" spans="1:75" x14ac:dyDescent="0.6">
      <c r="A10" s="1">
        <v>4.1666666666666666E-3</v>
      </c>
      <c r="B10">
        <v>23</v>
      </c>
      <c r="C10">
        <v>4.3700000000000003E-2</v>
      </c>
      <c r="D10">
        <v>4.48E-2</v>
      </c>
      <c r="E10">
        <v>9.0800000000000006E-2</v>
      </c>
      <c r="F10">
        <v>6.4100000000000004E-2</v>
      </c>
      <c r="G10">
        <v>6.4000000000000001E-2</v>
      </c>
      <c r="H10">
        <v>6.3899999999999998E-2</v>
      </c>
      <c r="I10">
        <v>1.4376</v>
      </c>
      <c r="J10">
        <v>1.5641</v>
      </c>
      <c r="K10">
        <v>1.2485999999999999</v>
      </c>
      <c r="L10">
        <v>1.8685</v>
      </c>
      <c r="M10">
        <v>1.7728999999999999</v>
      </c>
      <c r="N10">
        <v>1.7090000000000001</v>
      </c>
      <c r="O10">
        <v>4.41E-2</v>
      </c>
      <c r="P10">
        <v>4.3999999999999997E-2</v>
      </c>
      <c r="Q10">
        <v>4.4299999999999999E-2</v>
      </c>
      <c r="R10">
        <v>6.4199999999999993E-2</v>
      </c>
      <c r="S10">
        <v>6.4399999999999999E-2</v>
      </c>
      <c r="T10">
        <v>7.3099999999999998E-2</v>
      </c>
      <c r="U10">
        <v>1.8535999999999999</v>
      </c>
      <c r="V10">
        <v>1.8411</v>
      </c>
      <c r="W10">
        <v>1.8987000000000001</v>
      </c>
      <c r="X10">
        <v>1.9561999999999999</v>
      </c>
      <c r="Y10">
        <v>1.4973000000000001</v>
      </c>
      <c r="Z10">
        <v>1.6709000000000001</v>
      </c>
      <c r="AA10">
        <v>4.4200000000000003E-2</v>
      </c>
      <c r="AB10">
        <v>4.4600000000000001E-2</v>
      </c>
      <c r="AC10">
        <v>4.4200000000000003E-2</v>
      </c>
      <c r="AD10">
        <v>6.4100000000000004E-2</v>
      </c>
      <c r="AE10">
        <v>6.3899999999999998E-2</v>
      </c>
      <c r="AF10">
        <v>8.8300000000000003E-2</v>
      </c>
      <c r="AG10">
        <v>0.32479999999999998</v>
      </c>
      <c r="AH10">
        <v>0.2349</v>
      </c>
      <c r="AI10">
        <v>0.31369999999999998</v>
      </c>
      <c r="AJ10">
        <v>0.33860000000000001</v>
      </c>
      <c r="AK10">
        <v>0.32390000000000002</v>
      </c>
      <c r="AL10">
        <v>0.34389999999999998</v>
      </c>
      <c r="AM10">
        <v>4.3499999999999997E-2</v>
      </c>
      <c r="AN10">
        <v>4.41E-2</v>
      </c>
      <c r="AO10">
        <v>4.3999999999999997E-2</v>
      </c>
      <c r="AP10">
        <v>6.2899999999999998E-2</v>
      </c>
      <c r="AQ10">
        <v>8.4599999999999995E-2</v>
      </c>
      <c r="AR10">
        <v>6.3899999999999998E-2</v>
      </c>
      <c r="AS10">
        <v>1.8102</v>
      </c>
      <c r="AT10">
        <v>1.2921</v>
      </c>
      <c r="AU10">
        <v>1.8805000000000001</v>
      </c>
      <c r="AV10">
        <v>1.8109</v>
      </c>
      <c r="AW10">
        <v>1.8166</v>
      </c>
      <c r="AX10">
        <v>1.7813000000000001</v>
      </c>
      <c r="AY10">
        <v>4.3999999999999997E-2</v>
      </c>
      <c r="AZ10">
        <v>4.4499999999999998E-2</v>
      </c>
      <c r="BA10">
        <v>4.4200000000000003E-2</v>
      </c>
      <c r="BB10">
        <v>6.2600000000000003E-2</v>
      </c>
      <c r="BC10">
        <v>8.5300000000000001E-2</v>
      </c>
      <c r="BD10">
        <v>6.3299999999999995E-2</v>
      </c>
      <c r="BE10">
        <v>1.8969</v>
      </c>
      <c r="BF10">
        <v>1.5487</v>
      </c>
      <c r="BG10">
        <v>2.0150999999999999</v>
      </c>
      <c r="BH10">
        <v>1.8586</v>
      </c>
      <c r="BI10">
        <v>1.6151</v>
      </c>
      <c r="BJ10">
        <v>1.6868000000000001</v>
      </c>
      <c r="BK10">
        <f t="shared" si="0"/>
        <v>4.3866666666666665E-2</v>
      </c>
      <c r="BL10">
        <f t="shared" si="1"/>
        <v>7.0466666666666664E-2</v>
      </c>
      <c r="BM10">
        <f t="shared" si="2"/>
        <v>1.6609333333333334</v>
      </c>
      <c r="BN10">
        <f t="shared" si="3"/>
        <v>1.8029333333333335</v>
      </c>
    </row>
    <row r="11" spans="1:75" x14ac:dyDescent="0.6">
      <c r="A11" s="1">
        <v>4.8611111111111112E-3</v>
      </c>
      <c r="B11">
        <v>23</v>
      </c>
      <c r="C11">
        <v>4.3799999999999999E-2</v>
      </c>
      <c r="D11">
        <v>4.4699999999999997E-2</v>
      </c>
      <c r="E11">
        <v>8.3199999999999996E-2</v>
      </c>
      <c r="F11">
        <v>6.4399999999999999E-2</v>
      </c>
      <c r="G11">
        <v>6.4399999999999999E-2</v>
      </c>
      <c r="H11">
        <v>6.3600000000000004E-2</v>
      </c>
      <c r="I11">
        <v>1.5472999999999999</v>
      </c>
      <c r="J11">
        <v>1.6983999999999999</v>
      </c>
      <c r="K11">
        <v>1.357</v>
      </c>
      <c r="L11">
        <v>2.0125000000000002</v>
      </c>
      <c r="M11">
        <v>1.8874</v>
      </c>
      <c r="N11">
        <v>1.8286</v>
      </c>
      <c r="O11">
        <v>4.4499999999999998E-2</v>
      </c>
      <c r="P11">
        <v>4.3799999999999999E-2</v>
      </c>
      <c r="Q11">
        <v>4.4299999999999999E-2</v>
      </c>
      <c r="R11">
        <v>6.4399999999999999E-2</v>
      </c>
      <c r="S11">
        <v>6.4500000000000002E-2</v>
      </c>
      <c r="T11">
        <v>7.3300000000000004E-2</v>
      </c>
      <c r="U11">
        <v>1.9962</v>
      </c>
      <c r="V11">
        <v>1.9648000000000001</v>
      </c>
      <c r="W11">
        <v>2.0137</v>
      </c>
      <c r="X11">
        <v>2.0842000000000001</v>
      </c>
      <c r="Y11">
        <v>1.6396999999999999</v>
      </c>
      <c r="Z11">
        <v>1.8149999999999999</v>
      </c>
      <c r="AA11">
        <v>4.3999999999999997E-2</v>
      </c>
      <c r="AB11">
        <v>4.4600000000000001E-2</v>
      </c>
      <c r="AC11">
        <v>4.3999999999999997E-2</v>
      </c>
      <c r="AD11">
        <v>6.4199999999999993E-2</v>
      </c>
      <c r="AE11">
        <v>6.6299999999999998E-2</v>
      </c>
      <c r="AF11">
        <v>8.7800000000000003E-2</v>
      </c>
      <c r="AG11">
        <v>0.3548</v>
      </c>
      <c r="AH11">
        <v>0.26479999999999998</v>
      </c>
      <c r="AI11">
        <v>0.34379999999999999</v>
      </c>
      <c r="AJ11">
        <v>0.37459999999999999</v>
      </c>
      <c r="AK11">
        <v>0.35759999999999997</v>
      </c>
      <c r="AL11">
        <v>0.36520000000000002</v>
      </c>
      <c r="AM11">
        <v>4.3499999999999997E-2</v>
      </c>
      <c r="AN11">
        <v>4.3900000000000002E-2</v>
      </c>
      <c r="AO11">
        <v>4.3900000000000002E-2</v>
      </c>
      <c r="AP11">
        <v>6.3600000000000004E-2</v>
      </c>
      <c r="AQ11">
        <v>8.5000000000000006E-2</v>
      </c>
      <c r="AR11">
        <v>6.3799999999999996E-2</v>
      </c>
      <c r="AS11">
        <v>1.9257</v>
      </c>
      <c r="AT11">
        <v>1.4748000000000001</v>
      </c>
      <c r="AU11">
        <v>2.0116000000000001</v>
      </c>
      <c r="AV11">
        <v>1.9601</v>
      </c>
      <c r="AW11">
        <v>1.9618</v>
      </c>
      <c r="AX11">
        <v>1.9369000000000001</v>
      </c>
      <c r="AY11">
        <v>4.3999999999999997E-2</v>
      </c>
      <c r="AZ11">
        <v>4.4299999999999999E-2</v>
      </c>
      <c r="BA11">
        <v>4.41E-2</v>
      </c>
      <c r="BB11">
        <v>6.3100000000000003E-2</v>
      </c>
      <c r="BC11">
        <v>8.5300000000000001E-2</v>
      </c>
      <c r="BD11">
        <v>6.3299999999999995E-2</v>
      </c>
      <c r="BE11">
        <v>2.0327000000000002</v>
      </c>
      <c r="BF11">
        <v>1.7594000000000001</v>
      </c>
      <c r="BG11">
        <v>2.1528</v>
      </c>
      <c r="BH11">
        <v>2.012</v>
      </c>
      <c r="BI11">
        <v>1.8383</v>
      </c>
      <c r="BJ11">
        <v>1.9116</v>
      </c>
      <c r="BK11">
        <f t="shared" si="0"/>
        <v>4.3766666666666669E-2</v>
      </c>
      <c r="BL11">
        <f t="shared" si="1"/>
        <v>7.0800000000000002E-2</v>
      </c>
      <c r="BM11">
        <f t="shared" si="2"/>
        <v>1.8040333333333336</v>
      </c>
      <c r="BN11">
        <f t="shared" si="3"/>
        <v>1.9529333333333334</v>
      </c>
    </row>
    <row r="12" spans="1:75" x14ac:dyDescent="0.6">
      <c r="A12" s="1">
        <v>5.5555555555555558E-3</v>
      </c>
      <c r="B12">
        <v>23</v>
      </c>
      <c r="C12">
        <v>4.36E-2</v>
      </c>
      <c r="D12">
        <v>4.4400000000000002E-2</v>
      </c>
      <c r="E12">
        <v>7.4099999999999999E-2</v>
      </c>
      <c r="F12">
        <v>6.4899999999999999E-2</v>
      </c>
      <c r="G12">
        <v>6.4899999999999999E-2</v>
      </c>
      <c r="H12">
        <v>6.4199999999999993E-2</v>
      </c>
      <c r="I12">
        <v>1.665</v>
      </c>
      <c r="J12">
        <v>1.8117000000000001</v>
      </c>
      <c r="K12">
        <v>1.4785999999999999</v>
      </c>
      <c r="L12">
        <v>2.1404999999999998</v>
      </c>
      <c r="M12">
        <v>1.9886999999999999</v>
      </c>
      <c r="N12">
        <v>1.9419</v>
      </c>
      <c r="O12">
        <v>4.41E-2</v>
      </c>
      <c r="P12">
        <v>4.3900000000000002E-2</v>
      </c>
      <c r="Q12">
        <v>4.4200000000000003E-2</v>
      </c>
      <c r="R12">
        <v>6.4699999999999994E-2</v>
      </c>
      <c r="S12">
        <v>6.4500000000000002E-2</v>
      </c>
      <c r="T12">
        <v>7.1400000000000005E-2</v>
      </c>
      <c r="U12">
        <v>2.1313</v>
      </c>
      <c r="V12">
        <v>2.0746000000000002</v>
      </c>
      <c r="W12">
        <v>2.1253000000000002</v>
      </c>
      <c r="X12">
        <v>2.2027000000000001</v>
      </c>
      <c r="Y12">
        <v>1.7831999999999999</v>
      </c>
      <c r="Z12">
        <v>1.9527000000000001</v>
      </c>
      <c r="AA12">
        <v>4.41E-2</v>
      </c>
      <c r="AB12">
        <v>4.4499999999999998E-2</v>
      </c>
      <c r="AC12">
        <v>4.41E-2</v>
      </c>
      <c r="AD12">
        <v>6.4600000000000005E-2</v>
      </c>
      <c r="AE12">
        <v>6.7400000000000002E-2</v>
      </c>
      <c r="AF12">
        <v>8.7800000000000003E-2</v>
      </c>
      <c r="AG12">
        <v>0.38790000000000002</v>
      </c>
      <c r="AH12">
        <v>0.2959</v>
      </c>
      <c r="AI12">
        <v>0.37619999999999998</v>
      </c>
      <c r="AJ12">
        <v>0.41220000000000001</v>
      </c>
      <c r="AK12">
        <v>0.39450000000000002</v>
      </c>
      <c r="AL12">
        <v>0.40870000000000001</v>
      </c>
      <c r="AM12">
        <v>4.3499999999999997E-2</v>
      </c>
      <c r="AN12">
        <v>4.41E-2</v>
      </c>
      <c r="AO12">
        <v>4.3900000000000002E-2</v>
      </c>
      <c r="AP12">
        <v>6.3899999999999998E-2</v>
      </c>
      <c r="AQ12">
        <v>8.5500000000000007E-2</v>
      </c>
      <c r="AR12">
        <v>6.4199999999999993E-2</v>
      </c>
      <c r="AS12">
        <v>2.0453000000000001</v>
      </c>
      <c r="AT12">
        <v>1.6591</v>
      </c>
      <c r="AU12">
        <v>2.1202999999999999</v>
      </c>
      <c r="AV12">
        <v>2.0943999999999998</v>
      </c>
      <c r="AW12">
        <v>2.0962999999999998</v>
      </c>
      <c r="AX12">
        <v>2.0933000000000002</v>
      </c>
      <c r="AY12">
        <v>4.3999999999999997E-2</v>
      </c>
      <c r="AZ12">
        <v>4.4400000000000002E-2</v>
      </c>
      <c r="BA12">
        <v>4.4299999999999999E-2</v>
      </c>
      <c r="BB12">
        <v>6.3700000000000007E-2</v>
      </c>
      <c r="BC12">
        <v>8.5400000000000004E-2</v>
      </c>
      <c r="BD12">
        <v>6.3799999999999996E-2</v>
      </c>
      <c r="BE12">
        <v>2.1545000000000001</v>
      </c>
      <c r="BF12">
        <v>1.9819</v>
      </c>
      <c r="BG12">
        <v>2.2683</v>
      </c>
      <c r="BH12">
        <v>2.1509</v>
      </c>
      <c r="BI12">
        <v>2.0427</v>
      </c>
      <c r="BJ12">
        <v>2.1230000000000002</v>
      </c>
      <c r="BK12">
        <f t="shared" si="0"/>
        <v>4.3833333333333335E-2</v>
      </c>
      <c r="BL12">
        <f t="shared" si="1"/>
        <v>7.1199999999999999E-2</v>
      </c>
      <c r="BM12">
        <f t="shared" si="2"/>
        <v>1.9415666666666667</v>
      </c>
      <c r="BN12">
        <f t="shared" si="3"/>
        <v>2.0946666666666665</v>
      </c>
    </row>
    <row r="13" spans="1:75" x14ac:dyDescent="0.6">
      <c r="A13" s="1">
        <v>6.2499999999999995E-3</v>
      </c>
      <c r="B13">
        <v>23</v>
      </c>
      <c r="C13">
        <v>4.3700000000000003E-2</v>
      </c>
      <c r="D13">
        <v>4.4400000000000002E-2</v>
      </c>
      <c r="E13">
        <v>8.4500000000000006E-2</v>
      </c>
      <c r="F13">
        <v>6.4799999999999996E-2</v>
      </c>
      <c r="G13">
        <v>6.5299999999999997E-2</v>
      </c>
      <c r="H13">
        <v>6.4600000000000005E-2</v>
      </c>
      <c r="I13">
        <v>1.7777000000000001</v>
      </c>
      <c r="J13">
        <v>1.9107000000000001</v>
      </c>
      <c r="K13">
        <v>1.6012999999999999</v>
      </c>
      <c r="L13">
        <v>2.2642000000000002</v>
      </c>
      <c r="M13">
        <v>2.0813999999999999</v>
      </c>
      <c r="N13">
        <v>2.0665</v>
      </c>
      <c r="O13">
        <v>4.4699999999999997E-2</v>
      </c>
      <c r="P13">
        <v>4.3799999999999999E-2</v>
      </c>
      <c r="Q13">
        <v>4.4400000000000002E-2</v>
      </c>
      <c r="R13">
        <v>6.4899999999999999E-2</v>
      </c>
      <c r="S13">
        <v>6.4699999999999994E-2</v>
      </c>
      <c r="T13">
        <v>7.7899999999999997E-2</v>
      </c>
      <c r="U13">
        <v>2.2549000000000001</v>
      </c>
      <c r="V13">
        <v>2.1747000000000001</v>
      </c>
      <c r="W13">
        <v>2.2284999999999999</v>
      </c>
      <c r="X13">
        <v>2.3029999999999999</v>
      </c>
      <c r="Y13">
        <v>1.9137</v>
      </c>
      <c r="Z13">
        <v>2.0768</v>
      </c>
      <c r="AA13">
        <v>4.41E-2</v>
      </c>
      <c r="AB13">
        <v>4.4499999999999998E-2</v>
      </c>
      <c r="AC13">
        <v>4.41E-2</v>
      </c>
      <c r="AD13">
        <v>6.4799999999999996E-2</v>
      </c>
      <c r="AE13">
        <v>6.6400000000000001E-2</v>
      </c>
      <c r="AF13">
        <v>8.6800000000000002E-2</v>
      </c>
      <c r="AG13">
        <v>0.42070000000000002</v>
      </c>
      <c r="AH13">
        <v>0.3306</v>
      </c>
      <c r="AI13">
        <v>0.41</v>
      </c>
      <c r="AJ13">
        <v>0.45040000000000002</v>
      </c>
      <c r="AK13">
        <v>0.43219999999999997</v>
      </c>
      <c r="AL13">
        <v>0.45019999999999999</v>
      </c>
      <c r="AM13">
        <v>4.3299999999999998E-2</v>
      </c>
      <c r="AN13">
        <v>4.41E-2</v>
      </c>
      <c r="AO13">
        <v>4.3999999999999997E-2</v>
      </c>
      <c r="AP13">
        <v>6.4100000000000004E-2</v>
      </c>
      <c r="AQ13">
        <v>8.6099999999999996E-2</v>
      </c>
      <c r="AR13">
        <v>6.4600000000000005E-2</v>
      </c>
      <c r="AS13">
        <v>2.1553</v>
      </c>
      <c r="AT13">
        <v>1.8326</v>
      </c>
      <c r="AU13">
        <v>2.2246999999999999</v>
      </c>
      <c r="AV13">
        <v>2.2120000000000002</v>
      </c>
      <c r="AW13">
        <v>2.2172999999999998</v>
      </c>
      <c r="AX13">
        <v>2.2237</v>
      </c>
      <c r="AY13">
        <v>4.41E-2</v>
      </c>
      <c r="AZ13">
        <v>4.8000000000000001E-2</v>
      </c>
      <c r="BA13">
        <v>4.41E-2</v>
      </c>
      <c r="BB13">
        <v>6.3899999999999998E-2</v>
      </c>
      <c r="BC13">
        <v>8.5800000000000001E-2</v>
      </c>
      <c r="BD13">
        <v>6.4100000000000004E-2</v>
      </c>
      <c r="BE13">
        <v>2.2624</v>
      </c>
      <c r="BF13">
        <v>2.1488</v>
      </c>
      <c r="BG13">
        <v>2.3690000000000002</v>
      </c>
      <c r="BH13">
        <v>2.2581000000000002</v>
      </c>
      <c r="BI13">
        <v>2.2248000000000001</v>
      </c>
      <c r="BJ13">
        <v>2.3056000000000001</v>
      </c>
      <c r="BK13">
        <f t="shared" si="0"/>
        <v>4.3800000000000006E-2</v>
      </c>
      <c r="BL13">
        <f t="shared" si="1"/>
        <v>7.1599999999999997E-2</v>
      </c>
      <c r="BM13">
        <f t="shared" si="2"/>
        <v>2.0708666666666669</v>
      </c>
      <c r="BN13">
        <f t="shared" si="3"/>
        <v>2.2176666666666667</v>
      </c>
    </row>
    <row r="14" spans="1:75" x14ac:dyDescent="0.6">
      <c r="A14" s="1">
        <v>6.9444444444444441E-3</v>
      </c>
      <c r="B14">
        <v>23</v>
      </c>
      <c r="C14">
        <v>4.36E-2</v>
      </c>
      <c r="D14">
        <v>4.4400000000000002E-2</v>
      </c>
      <c r="E14">
        <v>7.4300000000000005E-2</v>
      </c>
      <c r="F14">
        <v>6.5000000000000002E-2</v>
      </c>
      <c r="G14">
        <v>6.54E-2</v>
      </c>
      <c r="H14">
        <v>6.4799999999999996E-2</v>
      </c>
      <c r="I14">
        <v>1.8874</v>
      </c>
      <c r="J14">
        <v>2.0087000000000002</v>
      </c>
      <c r="K14">
        <v>1.7245999999999999</v>
      </c>
      <c r="L14">
        <v>2.3632</v>
      </c>
      <c r="M14">
        <v>2.1667999999999998</v>
      </c>
      <c r="N14">
        <v>2.1928999999999998</v>
      </c>
      <c r="O14">
        <v>4.4200000000000003E-2</v>
      </c>
      <c r="P14">
        <v>4.3900000000000002E-2</v>
      </c>
      <c r="Q14">
        <v>4.41E-2</v>
      </c>
      <c r="R14">
        <v>6.4899999999999999E-2</v>
      </c>
      <c r="S14">
        <v>6.4699999999999994E-2</v>
      </c>
      <c r="T14">
        <v>8.7400000000000005E-2</v>
      </c>
      <c r="U14">
        <v>2.3597000000000001</v>
      </c>
      <c r="V14">
        <v>2.2665000000000002</v>
      </c>
      <c r="W14">
        <v>2.3191999999999999</v>
      </c>
      <c r="X14">
        <v>2.3769999999999998</v>
      </c>
      <c r="Y14">
        <v>2.0430000000000001</v>
      </c>
      <c r="Z14">
        <v>2.1989000000000001</v>
      </c>
      <c r="AA14">
        <v>4.41E-2</v>
      </c>
      <c r="AB14">
        <v>4.4499999999999998E-2</v>
      </c>
      <c r="AC14">
        <v>4.3999999999999997E-2</v>
      </c>
      <c r="AD14">
        <v>6.54E-2</v>
      </c>
      <c r="AE14">
        <v>6.7299999999999999E-2</v>
      </c>
      <c r="AF14">
        <v>8.7400000000000005E-2</v>
      </c>
      <c r="AG14">
        <v>0.45660000000000001</v>
      </c>
      <c r="AH14">
        <v>0.36520000000000002</v>
      </c>
      <c r="AI14">
        <v>0.4446</v>
      </c>
      <c r="AJ14">
        <v>0.49059999999999998</v>
      </c>
      <c r="AK14">
        <v>0.4703</v>
      </c>
      <c r="AL14">
        <v>0.49220000000000003</v>
      </c>
      <c r="AM14">
        <v>4.3400000000000001E-2</v>
      </c>
      <c r="AN14">
        <v>4.41E-2</v>
      </c>
      <c r="AO14">
        <v>4.3799999999999999E-2</v>
      </c>
      <c r="AP14">
        <v>6.4199999999999993E-2</v>
      </c>
      <c r="AQ14">
        <v>8.5900000000000004E-2</v>
      </c>
      <c r="AR14">
        <v>6.4699999999999994E-2</v>
      </c>
      <c r="AS14">
        <v>2.2561</v>
      </c>
      <c r="AT14">
        <v>2.0021</v>
      </c>
      <c r="AU14">
        <v>2.3128000000000002</v>
      </c>
      <c r="AV14">
        <v>2.3079999999999998</v>
      </c>
      <c r="AW14">
        <v>2.3290999999999999</v>
      </c>
      <c r="AX14">
        <v>2.3429000000000002</v>
      </c>
      <c r="AY14">
        <v>4.3900000000000002E-2</v>
      </c>
      <c r="AZ14">
        <v>4.4499999999999998E-2</v>
      </c>
      <c r="BA14">
        <v>4.41E-2</v>
      </c>
      <c r="BB14">
        <v>6.4199999999999993E-2</v>
      </c>
      <c r="BC14">
        <v>8.5199999999999998E-2</v>
      </c>
      <c r="BD14">
        <v>6.4500000000000002E-2</v>
      </c>
      <c r="BE14">
        <v>2.3527999999999998</v>
      </c>
      <c r="BF14">
        <v>2.2793999999999999</v>
      </c>
      <c r="BG14">
        <v>2.4523000000000001</v>
      </c>
      <c r="BH14">
        <v>2.3502999999999998</v>
      </c>
      <c r="BI14">
        <v>2.3868999999999998</v>
      </c>
      <c r="BJ14">
        <v>2.4643999999999999</v>
      </c>
      <c r="BK14">
        <f t="shared" si="0"/>
        <v>4.3766666666666669E-2</v>
      </c>
      <c r="BL14">
        <f t="shared" si="1"/>
        <v>7.1599999999999997E-2</v>
      </c>
      <c r="BM14">
        <f t="shared" si="2"/>
        <v>2.1903333333333337</v>
      </c>
      <c r="BN14">
        <f t="shared" si="3"/>
        <v>2.3266666666666667</v>
      </c>
    </row>
    <row r="15" spans="1:75" x14ac:dyDescent="0.6">
      <c r="A15" s="1">
        <v>7.6388888888888886E-3</v>
      </c>
      <c r="B15">
        <v>23</v>
      </c>
      <c r="C15">
        <v>4.3499999999999997E-2</v>
      </c>
      <c r="D15">
        <v>4.4200000000000003E-2</v>
      </c>
      <c r="E15">
        <v>5.8400000000000001E-2</v>
      </c>
      <c r="F15">
        <v>6.5299999999999997E-2</v>
      </c>
      <c r="G15">
        <v>6.5699999999999995E-2</v>
      </c>
      <c r="H15">
        <v>6.5100000000000005E-2</v>
      </c>
      <c r="I15">
        <v>1.9941</v>
      </c>
      <c r="J15">
        <v>2.1345999999999998</v>
      </c>
      <c r="K15">
        <v>1.8413999999999999</v>
      </c>
      <c r="L15">
        <v>2.4517000000000002</v>
      </c>
      <c r="M15">
        <v>2.2627000000000002</v>
      </c>
      <c r="N15">
        <v>2.3077000000000001</v>
      </c>
      <c r="O15">
        <v>4.4200000000000003E-2</v>
      </c>
      <c r="P15">
        <v>4.3700000000000003E-2</v>
      </c>
      <c r="Q15">
        <v>4.4299999999999999E-2</v>
      </c>
      <c r="R15">
        <v>6.54E-2</v>
      </c>
      <c r="S15">
        <v>6.4699999999999994E-2</v>
      </c>
      <c r="T15">
        <v>7.9000000000000001E-2</v>
      </c>
      <c r="U15">
        <v>2.4457</v>
      </c>
      <c r="V15">
        <v>2.3443999999999998</v>
      </c>
      <c r="W15">
        <v>2.4133</v>
      </c>
      <c r="X15">
        <v>2.4441999999999999</v>
      </c>
      <c r="Y15">
        <v>2.157</v>
      </c>
      <c r="Z15">
        <v>2.2873000000000001</v>
      </c>
      <c r="AA15">
        <v>4.3900000000000002E-2</v>
      </c>
      <c r="AB15">
        <v>4.4400000000000002E-2</v>
      </c>
      <c r="AC15">
        <v>4.3999999999999997E-2</v>
      </c>
      <c r="AD15">
        <v>6.54E-2</v>
      </c>
      <c r="AE15">
        <v>6.6400000000000001E-2</v>
      </c>
      <c r="AF15">
        <v>8.6099999999999996E-2</v>
      </c>
      <c r="AG15">
        <v>0.49299999999999999</v>
      </c>
      <c r="AH15">
        <v>0.40150000000000002</v>
      </c>
      <c r="AI15">
        <v>0.48130000000000001</v>
      </c>
      <c r="AJ15">
        <v>0.53010000000000002</v>
      </c>
      <c r="AK15">
        <v>0.51</v>
      </c>
      <c r="AL15">
        <v>0.52949999999999997</v>
      </c>
      <c r="AM15">
        <v>4.3200000000000002E-2</v>
      </c>
      <c r="AN15">
        <v>4.3900000000000002E-2</v>
      </c>
      <c r="AO15">
        <v>4.3700000000000003E-2</v>
      </c>
      <c r="AP15">
        <v>6.4000000000000001E-2</v>
      </c>
      <c r="AQ15">
        <v>8.6800000000000002E-2</v>
      </c>
      <c r="AR15">
        <v>6.4799999999999996E-2</v>
      </c>
      <c r="AS15">
        <v>2.3317000000000001</v>
      </c>
      <c r="AT15">
        <v>2.1475</v>
      </c>
      <c r="AU15">
        <v>2.3965000000000001</v>
      </c>
      <c r="AV15">
        <v>2.3877999999999999</v>
      </c>
      <c r="AW15">
        <v>2.4104999999999999</v>
      </c>
      <c r="AX15">
        <v>2.4331999999999998</v>
      </c>
      <c r="AY15">
        <v>4.3799999999999999E-2</v>
      </c>
      <c r="AZ15">
        <v>4.3999999999999997E-2</v>
      </c>
      <c r="BA15">
        <v>4.3900000000000002E-2</v>
      </c>
      <c r="BB15">
        <v>6.4399999999999999E-2</v>
      </c>
      <c r="BC15">
        <v>8.5400000000000004E-2</v>
      </c>
      <c r="BD15">
        <v>6.4600000000000005E-2</v>
      </c>
      <c r="BE15">
        <v>2.4228000000000001</v>
      </c>
      <c r="BF15">
        <v>2.3833000000000002</v>
      </c>
      <c r="BG15">
        <v>2.52</v>
      </c>
      <c r="BH15">
        <v>2.44</v>
      </c>
      <c r="BI15">
        <v>2.5213000000000001</v>
      </c>
      <c r="BJ15">
        <v>2.5962000000000001</v>
      </c>
      <c r="BK15">
        <f t="shared" si="0"/>
        <v>4.3600000000000007E-2</v>
      </c>
      <c r="BL15">
        <f t="shared" si="1"/>
        <v>7.1866666666666662E-2</v>
      </c>
      <c r="BM15">
        <f t="shared" si="2"/>
        <v>2.2919</v>
      </c>
      <c r="BN15">
        <f t="shared" si="3"/>
        <v>2.4104999999999994</v>
      </c>
    </row>
    <row r="16" spans="1:75" x14ac:dyDescent="0.6">
      <c r="A16" s="1">
        <v>8.3333333333333332E-3</v>
      </c>
      <c r="B16">
        <v>23</v>
      </c>
      <c r="C16">
        <v>4.36E-2</v>
      </c>
      <c r="D16">
        <v>4.4299999999999999E-2</v>
      </c>
      <c r="E16">
        <v>4.6899999999999997E-2</v>
      </c>
      <c r="F16">
        <v>6.5500000000000003E-2</v>
      </c>
      <c r="G16">
        <v>6.5799999999999997E-2</v>
      </c>
      <c r="H16">
        <v>6.5299999999999997E-2</v>
      </c>
      <c r="I16">
        <v>2.0947</v>
      </c>
      <c r="J16">
        <v>2.2143000000000002</v>
      </c>
      <c r="K16">
        <v>1.9427000000000001</v>
      </c>
      <c r="L16">
        <v>2.5066999999999999</v>
      </c>
      <c r="M16">
        <v>2.3448000000000002</v>
      </c>
      <c r="N16">
        <v>2.4157999999999999</v>
      </c>
      <c r="O16">
        <v>4.4400000000000002E-2</v>
      </c>
      <c r="P16">
        <v>4.3799999999999999E-2</v>
      </c>
      <c r="Q16">
        <v>4.4200000000000003E-2</v>
      </c>
      <c r="R16">
        <v>6.5199999999999994E-2</v>
      </c>
      <c r="S16">
        <v>6.5100000000000005E-2</v>
      </c>
      <c r="T16">
        <v>7.1400000000000005E-2</v>
      </c>
      <c r="U16">
        <v>2.5139999999999998</v>
      </c>
      <c r="V16">
        <v>2.4215</v>
      </c>
      <c r="W16">
        <v>2.4788999999999999</v>
      </c>
      <c r="X16">
        <v>2.4981</v>
      </c>
      <c r="Y16">
        <v>2.2606000000000002</v>
      </c>
      <c r="Z16">
        <v>2.3721999999999999</v>
      </c>
      <c r="AA16">
        <v>4.41E-2</v>
      </c>
      <c r="AB16">
        <v>4.4400000000000002E-2</v>
      </c>
      <c r="AC16">
        <v>4.3999999999999997E-2</v>
      </c>
      <c r="AD16">
        <v>6.5600000000000006E-2</v>
      </c>
      <c r="AE16">
        <v>6.59E-2</v>
      </c>
      <c r="AF16">
        <v>8.7499999999999994E-2</v>
      </c>
      <c r="AG16">
        <v>0.53120000000000001</v>
      </c>
      <c r="AH16">
        <v>0.43980000000000002</v>
      </c>
      <c r="AI16">
        <v>0.51959999999999995</v>
      </c>
      <c r="AJ16">
        <v>0.57179999999999997</v>
      </c>
      <c r="AK16">
        <v>0.55179999999999996</v>
      </c>
      <c r="AL16">
        <v>0.59119999999999995</v>
      </c>
      <c r="AM16">
        <v>4.3299999999999998E-2</v>
      </c>
      <c r="AN16">
        <v>4.4400000000000002E-2</v>
      </c>
      <c r="AO16">
        <v>4.3900000000000002E-2</v>
      </c>
      <c r="AP16">
        <v>6.4699999999999994E-2</v>
      </c>
      <c r="AQ16">
        <v>8.5699999999999998E-2</v>
      </c>
      <c r="AR16">
        <v>6.5299999999999997E-2</v>
      </c>
      <c r="AS16">
        <v>2.4060000000000001</v>
      </c>
      <c r="AT16">
        <v>2.2841999999999998</v>
      </c>
      <c r="AU16">
        <v>2.4554</v>
      </c>
      <c r="AV16">
        <v>2.4523999999999999</v>
      </c>
      <c r="AW16">
        <v>2.4849999999999999</v>
      </c>
      <c r="AX16">
        <v>2.5045000000000002</v>
      </c>
      <c r="AY16">
        <v>4.3900000000000002E-2</v>
      </c>
      <c r="AZ16">
        <v>4.4200000000000003E-2</v>
      </c>
      <c r="BA16">
        <v>4.3900000000000002E-2</v>
      </c>
      <c r="BB16">
        <v>6.4699999999999994E-2</v>
      </c>
      <c r="BC16">
        <v>8.48E-2</v>
      </c>
      <c r="BD16">
        <v>6.5500000000000003E-2</v>
      </c>
      <c r="BE16">
        <v>2.4823</v>
      </c>
      <c r="BF16">
        <v>2.4729000000000001</v>
      </c>
      <c r="BG16">
        <v>2.5630000000000002</v>
      </c>
      <c r="BH16">
        <v>2.4973999999999998</v>
      </c>
      <c r="BI16">
        <v>2.6347</v>
      </c>
      <c r="BJ16">
        <v>2.6957</v>
      </c>
      <c r="BK16">
        <f t="shared" si="0"/>
        <v>4.3866666666666665E-2</v>
      </c>
      <c r="BL16">
        <f t="shared" si="1"/>
        <v>7.1899999999999992E-2</v>
      </c>
      <c r="BM16">
        <f t="shared" si="2"/>
        <v>2.3818666666666668</v>
      </c>
      <c r="BN16">
        <f t="shared" si="3"/>
        <v>2.4806333333333335</v>
      </c>
    </row>
    <row r="17" spans="1:66" x14ac:dyDescent="0.6">
      <c r="A17" s="1">
        <v>9.0277777777777787E-3</v>
      </c>
      <c r="B17">
        <v>23</v>
      </c>
      <c r="C17">
        <v>4.3400000000000001E-2</v>
      </c>
      <c r="D17">
        <v>4.4200000000000003E-2</v>
      </c>
      <c r="E17">
        <v>4.9399999999999999E-2</v>
      </c>
      <c r="F17">
        <v>6.5799999999999997E-2</v>
      </c>
      <c r="G17">
        <v>6.6100000000000006E-2</v>
      </c>
      <c r="H17">
        <v>6.5600000000000006E-2</v>
      </c>
      <c r="I17">
        <v>2.1817000000000002</v>
      </c>
      <c r="J17">
        <v>2.3062999999999998</v>
      </c>
      <c r="K17">
        <v>2.0493999999999999</v>
      </c>
      <c r="L17">
        <v>2.5525000000000002</v>
      </c>
      <c r="M17">
        <v>2.4083000000000001</v>
      </c>
      <c r="N17">
        <v>2.4982000000000002</v>
      </c>
      <c r="O17">
        <v>4.4200000000000003E-2</v>
      </c>
      <c r="P17">
        <v>4.3799999999999999E-2</v>
      </c>
      <c r="Q17">
        <v>4.4299999999999999E-2</v>
      </c>
      <c r="R17">
        <v>6.5299999999999997E-2</v>
      </c>
      <c r="S17">
        <v>6.5699999999999995E-2</v>
      </c>
      <c r="T17">
        <v>6.7299999999999999E-2</v>
      </c>
      <c r="U17">
        <v>2.5790000000000002</v>
      </c>
      <c r="V17">
        <v>2.4693999999999998</v>
      </c>
      <c r="W17">
        <v>2.5387</v>
      </c>
      <c r="X17">
        <v>2.5434000000000001</v>
      </c>
      <c r="Y17">
        <v>2.3513000000000002</v>
      </c>
      <c r="Z17">
        <v>2.4417</v>
      </c>
      <c r="AA17">
        <v>4.3999999999999997E-2</v>
      </c>
      <c r="AB17">
        <v>4.4299999999999999E-2</v>
      </c>
      <c r="AC17">
        <v>4.3900000000000002E-2</v>
      </c>
      <c r="AD17">
        <v>6.5799999999999997E-2</v>
      </c>
      <c r="AE17">
        <v>6.7799999999999999E-2</v>
      </c>
      <c r="AF17">
        <v>8.7499999999999994E-2</v>
      </c>
      <c r="AG17">
        <v>0.56659999999999999</v>
      </c>
      <c r="AH17">
        <v>0.47789999999999999</v>
      </c>
      <c r="AI17">
        <v>0.55700000000000005</v>
      </c>
      <c r="AJ17">
        <v>0.61499999999999999</v>
      </c>
      <c r="AK17">
        <v>0.59330000000000005</v>
      </c>
      <c r="AL17">
        <v>0.61780000000000002</v>
      </c>
      <c r="AM17">
        <v>4.3200000000000002E-2</v>
      </c>
      <c r="AN17">
        <v>4.41E-2</v>
      </c>
      <c r="AO17">
        <v>4.3900000000000002E-2</v>
      </c>
      <c r="AP17">
        <v>6.4699999999999994E-2</v>
      </c>
      <c r="AQ17">
        <v>8.5500000000000007E-2</v>
      </c>
      <c r="AR17">
        <v>6.5199999999999994E-2</v>
      </c>
      <c r="AS17">
        <v>2.4605000000000001</v>
      </c>
      <c r="AT17">
        <v>2.3873000000000002</v>
      </c>
      <c r="AU17">
        <v>2.5085999999999999</v>
      </c>
      <c r="AV17">
        <v>2.5078</v>
      </c>
      <c r="AW17">
        <v>2.5387</v>
      </c>
      <c r="AX17">
        <v>2.5695999999999999</v>
      </c>
      <c r="AY17">
        <v>4.3900000000000002E-2</v>
      </c>
      <c r="AZ17">
        <v>4.4299999999999999E-2</v>
      </c>
      <c r="BA17">
        <v>4.3999999999999997E-2</v>
      </c>
      <c r="BB17">
        <v>6.54E-2</v>
      </c>
      <c r="BC17">
        <v>8.4599999999999995E-2</v>
      </c>
      <c r="BD17">
        <v>6.5500000000000003E-2</v>
      </c>
      <c r="BE17">
        <v>2.5257999999999998</v>
      </c>
      <c r="BF17">
        <v>2.5560999999999998</v>
      </c>
      <c r="BG17">
        <v>2.6042000000000001</v>
      </c>
      <c r="BH17">
        <v>2.5314999999999999</v>
      </c>
      <c r="BI17">
        <v>2.7117</v>
      </c>
      <c r="BJ17">
        <v>2.7662</v>
      </c>
      <c r="BK17">
        <f t="shared" si="0"/>
        <v>4.3733333333333339E-2</v>
      </c>
      <c r="BL17">
        <f t="shared" si="1"/>
        <v>7.1799999999999989E-2</v>
      </c>
      <c r="BM17">
        <f t="shared" si="2"/>
        <v>2.4521333333333337</v>
      </c>
      <c r="BN17">
        <f t="shared" si="3"/>
        <v>2.5387</v>
      </c>
    </row>
    <row r="18" spans="1:66" x14ac:dyDescent="0.6">
      <c r="A18" s="1">
        <v>9.7222222222222224E-3</v>
      </c>
      <c r="B18">
        <v>23</v>
      </c>
      <c r="C18">
        <v>4.3499999999999997E-2</v>
      </c>
      <c r="D18">
        <v>4.4200000000000003E-2</v>
      </c>
      <c r="E18">
        <v>4.58E-2</v>
      </c>
      <c r="F18">
        <v>6.5500000000000003E-2</v>
      </c>
      <c r="G18">
        <v>6.6199999999999995E-2</v>
      </c>
      <c r="H18">
        <v>6.59E-2</v>
      </c>
      <c r="I18">
        <v>2.2645</v>
      </c>
      <c r="J18">
        <v>2.3862000000000001</v>
      </c>
      <c r="K18">
        <v>2.1492</v>
      </c>
      <c r="L18">
        <v>2.5861999999999998</v>
      </c>
      <c r="M18">
        <v>2.4704000000000002</v>
      </c>
      <c r="N18">
        <v>2.5573000000000001</v>
      </c>
      <c r="O18">
        <v>4.4299999999999999E-2</v>
      </c>
      <c r="P18">
        <v>4.3700000000000003E-2</v>
      </c>
      <c r="Q18">
        <v>4.4299999999999999E-2</v>
      </c>
      <c r="R18">
        <v>6.5299999999999997E-2</v>
      </c>
      <c r="S18">
        <v>6.5299999999999997E-2</v>
      </c>
      <c r="T18">
        <v>6.5500000000000003E-2</v>
      </c>
      <c r="U18">
        <v>2.6211000000000002</v>
      </c>
      <c r="V18">
        <v>2.5272000000000001</v>
      </c>
      <c r="W18">
        <v>2.5691000000000002</v>
      </c>
      <c r="X18">
        <v>2.5743</v>
      </c>
      <c r="Y18">
        <v>2.4264000000000001</v>
      </c>
      <c r="Z18">
        <v>2.5030000000000001</v>
      </c>
      <c r="AA18">
        <v>4.3999999999999997E-2</v>
      </c>
      <c r="AB18">
        <v>4.4400000000000002E-2</v>
      </c>
      <c r="AC18">
        <v>4.41E-2</v>
      </c>
      <c r="AD18">
        <v>6.5799999999999997E-2</v>
      </c>
      <c r="AE18">
        <v>6.9800000000000001E-2</v>
      </c>
      <c r="AF18">
        <v>8.8099999999999998E-2</v>
      </c>
      <c r="AG18">
        <v>0.60680000000000001</v>
      </c>
      <c r="AH18">
        <v>0.51749999999999996</v>
      </c>
      <c r="AI18">
        <v>0.59599999999999997</v>
      </c>
      <c r="AJ18">
        <v>0.65669999999999995</v>
      </c>
      <c r="AK18">
        <v>0.6351</v>
      </c>
      <c r="AL18">
        <v>0.66420000000000001</v>
      </c>
      <c r="AM18">
        <v>4.3200000000000002E-2</v>
      </c>
      <c r="AN18">
        <v>4.41E-2</v>
      </c>
      <c r="AO18">
        <v>4.3799999999999999E-2</v>
      </c>
      <c r="AP18">
        <v>6.4799999999999996E-2</v>
      </c>
      <c r="AQ18">
        <v>8.5400000000000004E-2</v>
      </c>
      <c r="AR18">
        <v>6.5699999999999995E-2</v>
      </c>
      <c r="AS18">
        <v>2.5064000000000002</v>
      </c>
      <c r="AT18">
        <v>2.4647000000000001</v>
      </c>
      <c r="AU18">
        <v>2.5493999999999999</v>
      </c>
      <c r="AV18">
        <v>2.5417999999999998</v>
      </c>
      <c r="AW18">
        <v>2.5838999999999999</v>
      </c>
      <c r="AX18">
        <v>2.6055999999999999</v>
      </c>
      <c r="AY18">
        <v>4.3799999999999999E-2</v>
      </c>
      <c r="AZ18">
        <v>4.41E-2</v>
      </c>
      <c r="BA18">
        <v>4.3999999999999997E-2</v>
      </c>
      <c r="BB18">
        <v>6.5199999999999994E-2</v>
      </c>
      <c r="BC18">
        <v>8.43E-2</v>
      </c>
      <c r="BD18">
        <v>6.5299999999999997E-2</v>
      </c>
      <c r="BE18">
        <v>2.5575000000000001</v>
      </c>
      <c r="BF18">
        <v>2.6110000000000002</v>
      </c>
      <c r="BG18">
        <v>2.6358000000000001</v>
      </c>
      <c r="BH18">
        <v>2.5703999999999998</v>
      </c>
      <c r="BI18">
        <v>2.7696000000000001</v>
      </c>
      <c r="BJ18">
        <v>2.8241000000000001</v>
      </c>
      <c r="BK18">
        <f t="shared" si="0"/>
        <v>4.3699999999999996E-2</v>
      </c>
      <c r="BL18">
        <f t="shared" si="1"/>
        <v>7.1966666666666665E-2</v>
      </c>
      <c r="BM18">
        <f t="shared" si="2"/>
        <v>2.5068333333333332</v>
      </c>
      <c r="BN18">
        <f t="shared" si="3"/>
        <v>2.5771000000000002</v>
      </c>
    </row>
    <row r="19" spans="1:66" x14ac:dyDescent="0.6">
      <c r="A19" s="1">
        <v>1.0416666666666666E-2</v>
      </c>
      <c r="B19">
        <v>23.1</v>
      </c>
      <c r="C19">
        <v>4.3400000000000001E-2</v>
      </c>
      <c r="D19">
        <v>4.4200000000000003E-2</v>
      </c>
      <c r="E19">
        <v>4.58E-2</v>
      </c>
      <c r="F19">
        <v>6.59E-2</v>
      </c>
      <c r="G19">
        <v>6.6299999999999998E-2</v>
      </c>
      <c r="H19">
        <v>6.6100000000000006E-2</v>
      </c>
      <c r="I19">
        <v>2.3283999999999998</v>
      </c>
      <c r="J19">
        <v>2.4592999999999998</v>
      </c>
      <c r="K19">
        <v>2.2425999999999999</v>
      </c>
      <c r="L19">
        <v>2.6025</v>
      </c>
      <c r="M19">
        <v>2.5085000000000002</v>
      </c>
      <c r="N19">
        <v>2.6080000000000001</v>
      </c>
      <c r="O19">
        <v>4.4299999999999999E-2</v>
      </c>
      <c r="P19">
        <v>4.3799999999999999E-2</v>
      </c>
      <c r="Q19">
        <v>4.4299999999999999E-2</v>
      </c>
      <c r="R19">
        <v>6.59E-2</v>
      </c>
      <c r="S19">
        <v>6.54E-2</v>
      </c>
      <c r="T19">
        <v>6.5500000000000003E-2</v>
      </c>
      <c r="U19">
        <v>2.6543000000000001</v>
      </c>
      <c r="V19">
        <v>2.5518999999999998</v>
      </c>
      <c r="W19">
        <v>2.6097000000000001</v>
      </c>
      <c r="X19">
        <v>2.5985</v>
      </c>
      <c r="Y19">
        <v>2.4847999999999999</v>
      </c>
      <c r="Z19">
        <v>2.5434000000000001</v>
      </c>
      <c r="AA19">
        <v>4.3900000000000002E-2</v>
      </c>
      <c r="AB19">
        <v>4.4400000000000002E-2</v>
      </c>
      <c r="AC19">
        <v>4.3799999999999999E-2</v>
      </c>
      <c r="AD19">
        <v>6.5500000000000003E-2</v>
      </c>
      <c r="AE19">
        <v>6.6199999999999995E-2</v>
      </c>
      <c r="AF19">
        <v>8.8200000000000001E-2</v>
      </c>
      <c r="AG19">
        <v>0.64570000000000005</v>
      </c>
      <c r="AH19">
        <v>0.55759999999999998</v>
      </c>
      <c r="AI19">
        <v>0.63549999999999995</v>
      </c>
      <c r="AJ19">
        <v>0.69830000000000003</v>
      </c>
      <c r="AK19">
        <v>0.67979999999999996</v>
      </c>
      <c r="AL19">
        <v>0.71779999999999999</v>
      </c>
      <c r="AM19">
        <v>4.3099999999999999E-2</v>
      </c>
      <c r="AN19">
        <v>4.41E-2</v>
      </c>
      <c r="AO19">
        <v>4.3900000000000002E-2</v>
      </c>
      <c r="AP19">
        <v>6.5199999999999994E-2</v>
      </c>
      <c r="AQ19">
        <v>8.4500000000000006E-2</v>
      </c>
      <c r="AR19">
        <v>6.54E-2</v>
      </c>
      <c r="AS19">
        <v>2.5499000000000001</v>
      </c>
      <c r="AT19">
        <v>2.5426000000000002</v>
      </c>
      <c r="AU19">
        <v>2.5804999999999998</v>
      </c>
      <c r="AV19">
        <v>2.5775999999999999</v>
      </c>
      <c r="AW19">
        <v>2.6166999999999998</v>
      </c>
      <c r="AX19">
        <v>2.6358999999999999</v>
      </c>
      <c r="AY19">
        <v>4.3799999999999999E-2</v>
      </c>
      <c r="AZ19">
        <v>4.41E-2</v>
      </c>
      <c r="BA19">
        <v>4.41E-2</v>
      </c>
      <c r="BB19">
        <v>6.5100000000000005E-2</v>
      </c>
      <c r="BC19">
        <v>8.4400000000000003E-2</v>
      </c>
      <c r="BD19">
        <v>6.5500000000000003E-2</v>
      </c>
      <c r="BE19">
        <v>2.5815999999999999</v>
      </c>
      <c r="BF19">
        <v>2.6606999999999998</v>
      </c>
      <c r="BG19">
        <v>2.6575000000000002</v>
      </c>
      <c r="BH19">
        <v>2.5897000000000001</v>
      </c>
      <c r="BI19">
        <v>2.8111999999999999</v>
      </c>
      <c r="BJ19">
        <v>2.8605999999999998</v>
      </c>
      <c r="BK19">
        <f t="shared" si="0"/>
        <v>4.3699999999999996E-2</v>
      </c>
      <c r="BL19">
        <f t="shared" si="1"/>
        <v>7.17E-2</v>
      </c>
      <c r="BM19">
        <f t="shared" si="2"/>
        <v>2.5576666666666665</v>
      </c>
      <c r="BN19">
        <f t="shared" si="3"/>
        <v>2.6100666666666665</v>
      </c>
    </row>
    <row r="20" spans="1:66" x14ac:dyDescent="0.6">
      <c r="A20" s="1">
        <v>1.1111111111111112E-2</v>
      </c>
      <c r="B20">
        <v>23.1</v>
      </c>
      <c r="C20">
        <v>4.36E-2</v>
      </c>
      <c r="D20">
        <v>4.4200000000000003E-2</v>
      </c>
      <c r="E20">
        <v>4.5699999999999998E-2</v>
      </c>
      <c r="F20">
        <v>6.5500000000000003E-2</v>
      </c>
      <c r="G20">
        <v>6.6299999999999998E-2</v>
      </c>
      <c r="H20">
        <v>6.6100000000000006E-2</v>
      </c>
      <c r="I20">
        <v>2.3965999999999998</v>
      </c>
      <c r="J20">
        <v>2.5268999999999999</v>
      </c>
      <c r="K20">
        <v>2.3138000000000001</v>
      </c>
      <c r="L20">
        <v>2.6187</v>
      </c>
      <c r="M20">
        <v>2.5390999999999999</v>
      </c>
      <c r="N20">
        <v>2.6293000000000002</v>
      </c>
      <c r="O20">
        <v>4.4400000000000002E-2</v>
      </c>
      <c r="P20">
        <v>4.3799999999999999E-2</v>
      </c>
      <c r="Q20">
        <v>4.4299999999999999E-2</v>
      </c>
      <c r="R20">
        <v>6.5600000000000006E-2</v>
      </c>
      <c r="S20">
        <v>6.59E-2</v>
      </c>
      <c r="T20">
        <v>6.8199999999999997E-2</v>
      </c>
      <c r="U20">
        <v>2.6722000000000001</v>
      </c>
      <c r="V20">
        <v>2.5758000000000001</v>
      </c>
      <c r="W20">
        <v>2.6394000000000002</v>
      </c>
      <c r="X20">
        <v>2.6002000000000001</v>
      </c>
      <c r="Y20">
        <v>2.5363000000000002</v>
      </c>
      <c r="Z20">
        <v>2.5785</v>
      </c>
      <c r="AA20">
        <v>4.3999999999999997E-2</v>
      </c>
      <c r="AB20">
        <v>4.4299999999999999E-2</v>
      </c>
      <c r="AC20">
        <v>4.41E-2</v>
      </c>
      <c r="AD20">
        <v>6.6100000000000006E-2</v>
      </c>
      <c r="AE20">
        <v>6.7699999999999996E-2</v>
      </c>
      <c r="AF20">
        <v>8.8400000000000006E-2</v>
      </c>
      <c r="AG20">
        <v>0.68789999999999996</v>
      </c>
      <c r="AH20">
        <v>0.59899999999999998</v>
      </c>
      <c r="AI20">
        <v>0.67810000000000004</v>
      </c>
      <c r="AJ20">
        <v>0.74350000000000005</v>
      </c>
      <c r="AK20">
        <v>0.72470000000000001</v>
      </c>
      <c r="AL20">
        <v>0.76280000000000003</v>
      </c>
      <c r="AM20">
        <v>4.3200000000000002E-2</v>
      </c>
      <c r="AN20">
        <v>4.3999999999999997E-2</v>
      </c>
      <c r="AO20">
        <v>4.3799999999999999E-2</v>
      </c>
      <c r="AP20">
        <v>6.5100000000000005E-2</v>
      </c>
      <c r="AQ20">
        <v>8.4400000000000003E-2</v>
      </c>
      <c r="AR20">
        <v>6.5600000000000006E-2</v>
      </c>
      <c r="AS20">
        <v>2.5779000000000001</v>
      </c>
      <c r="AT20">
        <v>2.6053999999999999</v>
      </c>
      <c r="AU20">
        <v>2.6074000000000002</v>
      </c>
      <c r="AV20">
        <v>2.5941999999999998</v>
      </c>
      <c r="AW20">
        <v>2.6322000000000001</v>
      </c>
      <c r="AX20">
        <v>2.6480999999999999</v>
      </c>
      <c r="AY20">
        <v>4.3799999999999999E-2</v>
      </c>
      <c r="AZ20">
        <v>4.4299999999999999E-2</v>
      </c>
      <c r="BA20">
        <v>4.41E-2</v>
      </c>
      <c r="BB20">
        <v>6.5600000000000006E-2</v>
      </c>
      <c r="BC20">
        <v>8.4500000000000006E-2</v>
      </c>
      <c r="BD20">
        <v>6.5600000000000006E-2</v>
      </c>
      <c r="BE20">
        <v>2.5996999999999999</v>
      </c>
      <c r="BF20">
        <v>2.6903000000000001</v>
      </c>
      <c r="BG20">
        <v>2.6678000000000002</v>
      </c>
      <c r="BH20">
        <v>2.6152000000000002</v>
      </c>
      <c r="BI20">
        <v>2.8386999999999998</v>
      </c>
      <c r="BJ20">
        <v>2.8872</v>
      </c>
      <c r="BK20">
        <f t="shared" si="0"/>
        <v>4.3666666666666666E-2</v>
      </c>
      <c r="BL20">
        <f t="shared" si="1"/>
        <v>7.17E-2</v>
      </c>
      <c r="BM20">
        <f t="shared" si="2"/>
        <v>2.5969000000000002</v>
      </c>
      <c r="BN20">
        <f t="shared" si="3"/>
        <v>2.6248333333333331</v>
      </c>
    </row>
    <row r="21" spans="1:66" x14ac:dyDescent="0.6">
      <c r="A21" s="1">
        <v>1.1805555555555555E-2</v>
      </c>
      <c r="B21">
        <v>23.1</v>
      </c>
      <c r="C21">
        <v>4.3299999999999998E-2</v>
      </c>
      <c r="D21">
        <v>4.41E-2</v>
      </c>
      <c r="E21">
        <v>4.5600000000000002E-2</v>
      </c>
      <c r="F21">
        <v>6.6100000000000006E-2</v>
      </c>
      <c r="G21">
        <v>6.6100000000000006E-2</v>
      </c>
      <c r="H21">
        <v>6.5600000000000006E-2</v>
      </c>
      <c r="I21">
        <v>2.4485999999999999</v>
      </c>
      <c r="J21">
        <v>2.57</v>
      </c>
      <c r="K21">
        <v>2.3780000000000001</v>
      </c>
      <c r="L21">
        <v>2.6261000000000001</v>
      </c>
      <c r="M21">
        <v>2.5573999999999999</v>
      </c>
      <c r="N21">
        <v>2.6515</v>
      </c>
      <c r="O21">
        <v>4.4200000000000003E-2</v>
      </c>
      <c r="P21">
        <v>4.3700000000000003E-2</v>
      </c>
      <c r="Q21">
        <v>4.4499999999999998E-2</v>
      </c>
      <c r="R21">
        <v>6.59E-2</v>
      </c>
      <c r="S21">
        <v>6.59E-2</v>
      </c>
      <c r="T21">
        <v>6.9099999999999995E-2</v>
      </c>
      <c r="U21">
        <v>2.6907000000000001</v>
      </c>
      <c r="V21">
        <v>2.5973000000000002</v>
      </c>
      <c r="W21">
        <v>2.6556000000000002</v>
      </c>
      <c r="X21">
        <v>2.6236000000000002</v>
      </c>
      <c r="Y21">
        <v>2.577</v>
      </c>
      <c r="Z21">
        <v>2.6006999999999998</v>
      </c>
      <c r="AA21">
        <v>4.3700000000000003E-2</v>
      </c>
      <c r="AB21">
        <v>4.4299999999999999E-2</v>
      </c>
      <c r="AC21">
        <v>4.3900000000000002E-2</v>
      </c>
      <c r="AD21">
        <v>6.59E-2</v>
      </c>
      <c r="AE21">
        <v>6.7799999999999999E-2</v>
      </c>
      <c r="AF21">
        <v>8.8700000000000001E-2</v>
      </c>
      <c r="AG21">
        <v>0.7268</v>
      </c>
      <c r="AH21">
        <v>0.64019999999999999</v>
      </c>
      <c r="AI21">
        <v>0.71550000000000002</v>
      </c>
      <c r="AJ21">
        <v>0.78690000000000004</v>
      </c>
      <c r="AK21">
        <v>0.76849999999999996</v>
      </c>
      <c r="AL21">
        <v>0.80349999999999999</v>
      </c>
      <c r="AM21">
        <v>4.2999999999999997E-2</v>
      </c>
      <c r="AN21">
        <v>4.3999999999999997E-2</v>
      </c>
      <c r="AO21">
        <v>4.3999999999999997E-2</v>
      </c>
      <c r="AP21">
        <v>6.54E-2</v>
      </c>
      <c r="AQ21">
        <v>8.5000000000000006E-2</v>
      </c>
      <c r="AR21">
        <v>6.6000000000000003E-2</v>
      </c>
      <c r="AS21">
        <v>2.6019999999999999</v>
      </c>
      <c r="AT21">
        <v>2.6597</v>
      </c>
      <c r="AU21">
        <v>2.6219999999999999</v>
      </c>
      <c r="AV21">
        <v>2.6101999999999999</v>
      </c>
      <c r="AW21">
        <v>2.6436000000000002</v>
      </c>
      <c r="AX21">
        <v>2.6652999999999998</v>
      </c>
      <c r="AY21">
        <v>4.3799999999999999E-2</v>
      </c>
      <c r="AZ21">
        <v>4.4200000000000003E-2</v>
      </c>
      <c r="BA21">
        <v>4.3999999999999997E-2</v>
      </c>
      <c r="BB21">
        <v>6.5500000000000003E-2</v>
      </c>
      <c r="BC21">
        <v>8.5599999999999996E-2</v>
      </c>
      <c r="BD21">
        <v>6.5600000000000006E-2</v>
      </c>
      <c r="BE21">
        <v>2.6191</v>
      </c>
      <c r="BF21">
        <v>2.7202000000000002</v>
      </c>
      <c r="BG21">
        <v>2.6818</v>
      </c>
      <c r="BH21">
        <v>2.6225999999999998</v>
      </c>
      <c r="BI21">
        <v>2.8652000000000002</v>
      </c>
      <c r="BJ21">
        <v>2.8974000000000002</v>
      </c>
      <c r="BK21">
        <f t="shared" si="0"/>
        <v>4.3666666666666666E-2</v>
      </c>
      <c r="BL21">
        <f t="shared" si="1"/>
        <v>7.2133333333333341E-2</v>
      </c>
      <c r="BM21">
        <f t="shared" si="2"/>
        <v>2.6278999999999999</v>
      </c>
      <c r="BN21">
        <f t="shared" si="3"/>
        <v>2.6396999999999999</v>
      </c>
    </row>
    <row r="22" spans="1:66" x14ac:dyDescent="0.6">
      <c r="A22" s="1">
        <v>1.2499999999999999E-2</v>
      </c>
      <c r="B22">
        <v>23.1</v>
      </c>
      <c r="C22">
        <v>4.3700000000000003E-2</v>
      </c>
      <c r="D22">
        <v>4.41E-2</v>
      </c>
      <c r="E22">
        <v>4.5499999999999999E-2</v>
      </c>
      <c r="F22">
        <v>6.59E-2</v>
      </c>
      <c r="G22">
        <v>6.6500000000000004E-2</v>
      </c>
      <c r="H22">
        <v>6.6199999999999995E-2</v>
      </c>
      <c r="I22">
        <v>2.4950999999999999</v>
      </c>
      <c r="J22">
        <v>2.6175999999999999</v>
      </c>
      <c r="K22">
        <v>2.4306999999999999</v>
      </c>
      <c r="L22">
        <v>2.6295000000000002</v>
      </c>
      <c r="M22">
        <v>2.5764999999999998</v>
      </c>
      <c r="N22">
        <v>2.6669</v>
      </c>
      <c r="O22">
        <v>4.4600000000000001E-2</v>
      </c>
      <c r="P22">
        <v>4.3700000000000003E-2</v>
      </c>
      <c r="Q22">
        <v>4.4299999999999999E-2</v>
      </c>
      <c r="R22">
        <v>6.5699999999999995E-2</v>
      </c>
      <c r="S22">
        <v>6.5699999999999995E-2</v>
      </c>
      <c r="T22">
        <v>7.17E-2</v>
      </c>
      <c r="U22">
        <v>2.7054999999999998</v>
      </c>
      <c r="V22">
        <v>2.6131000000000002</v>
      </c>
      <c r="W22">
        <v>2.6518000000000002</v>
      </c>
      <c r="X22">
        <v>2.6316999999999999</v>
      </c>
      <c r="Y22">
        <v>2.5996000000000001</v>
      </c>
      <c r="Z22">
        <v>2.6240999999999999</v>
      </c>
      <c r="AA22">
        <v>4.3900000000000002E-2</v>
      </c>
      <c r="AB22">
        <v>4.4299999999999999E-2</v>
      </c>
      <c r="AC22">
        <v>4.3900000000000002E-2</v>
      </c>
      <c r="AD22">
        <v>6.6100000000000006E-2</v>
      </c>
      <c r="AE22">
        <v>6.7299999999999999E-2</v>
      </c>
      <c r="AF22">
        <v>8.9499999999999996E-2</v>
      </c>
      <c r="AG22">
        <v>0.76849999999999996</v>
      </c>
      <c r="AH22">
        <v>0.68189999999999995</v>
      </c>
      <c r="AI22">
        <v>0.76019999999999999</v>
      </c>
      <c r="AJ22">
        <v>0.83089999999999997</v>
      </c>
      <c r="AK22">
        <v>0.81399999999999995</v>
      </c>
      <c r="AL22">
        <v>0.85140000000000005</v>
      </c>
      <c r="AM22">
        <v>4.3099999999999999E-2</v>
      </c>
      <c r="AN22">
        <v>4.3999999999999997E-2</v>
      </c>
      <c r="AO22">
        <v>4.3799999999999999E-2</v>
      </c>
      <c r="AP22">
        <v>6.54E-2</v>
      </c>
      <c r="AQ22">
        <v>8.5500000000000007E-2</v>
      </c>
      <c r="AR22">
        <v>6.6100000000000006E-2</v>
      </c>
      <c r="AS22">
        <v>2.6137999999999999</v>
      </c>
      <c r="AT22">
        <v>2.7014999999999998</v>
      </c>
      <c r="AU22">
        <v>2.6373000000000002</v>
      </c>
      <c r="AV22">
        <v>2.6198000000000001</v>
      </c>
      <c r="AW22">
        <v>2.6551</v>
      </c>
      <c r="AX22">
        <v>2.6629</v>
      </c>
      <c r="AY22">
        <v>4.3700000000000003E-2</v>
      </c>
      <c r="AZ22">
        <v>4.5199999999999997E-2</v>
      </c>
      <c r="BA22">
        <v>4.3999999999999997E-2</v>
      </c>
      <c r="BB22">
        <v>6.5699999999999995E-2</v>
      </c>
      <c r="BC22">
        <v>8.5900000000000004E-2</v>
      </c>
      <c r="BD22">
        <v>6.5699999999999995E-2</v>
      </c>
      <c r="BE22">
        <v>2.6122000000000001</v>
      </c>
      <c r="BF22">
        <v>2.7425999999999999</v>
      </c>
      <c r="BG22">
        <v>2.6903000000000001</v>
      </c>
      <c r="BH22">
        <v>2.6244000000000001</v>
      </c>
      <c r="BI22">
        <v>2.8809</v>
      </c>
      <c r="BJ22">
        <v>2.9165999999999999</v>
      </c>
      <c r="BK22">
        <f t="shared" si="0"/>
        <v>4.363333333333333E-2</v>
      </c>
      <c r="BL22">
        <f t="shared" si="1"/>
        <v>7.2333333333333347E-2</v>
      </c>
      <c r="BM22">
        <f t="shared" si="2"/>
        <v>2.6508666666666669</v>
      </c>
      <c r="BN22">
        <f t="shared" si="3"/>
        <v>2.6459333333333337</v>
      </c>
    </row>
    <row r="23" spans="1:66" x14ac:dyDescent="0.6">
      <c r="A23" s="1">
        <v>1.3194444444444444E-2</v>
      </c>
      <c r="B23">
        <v>23.1</v>
      </c>
      <c r="C23">
        <v>4.3400000000000001E-2</v>
      </c>
      <c r="D23">
        <v>4.41E-2</v>
      </c>
      <c r="E23">
        <v>4.5600000000000002E-2</v>
      </c>
      <c r="F23">
        <v>6.6500000000000004E-2</v>
      </c>
      <c r="G23">
        <v>6.6600000000000006E-2</v>
      </c>
      <c r="H23">
        <v>6.5799999999999997E-2</v>
      </c>
      <c r="I23">
        <v>2.5352999999999999</v>
      </c>
      <c r="J23">
        <v>2.6602000000000001</v>
      </c>
      <c r="K23">
        <v>2.4799000000000002</v>
      </c>
      <c r="L23">
        <v>2.6408999999999998</v>
      </c>
      <c r="M23">
        <v>2.5865999999999998</v>
      </c>
      <c r="N23">
        <v>2.6669999999999998</v>
      </c>
      <c r="O23">
        <v>4.4200000000000003E-2</v>
      </c>
      <c r="P23">
        <v>4.3799999999999999E-2</v>
      </c>
      <c r="Q23">
        <v>4.4400000000000002E-2</v>
      </c>
      <c r="R23">
        <v>6.59E-2</v>
      </c>
      <c r="S23">
        <v>6.6199999999999995E-2</v>
      </c>
      <c r="T23">
        <v>7.7100000000000002E-2</v>
      </c>
      <c r="U23">
        <v>2.7111999999999998</v>
      </c>
      <c r="V23">
        <v>2.6139000000000001</v>
      </c>
      <c r="W23">
        <v>2.6701000000000001</v>
      </c>
      <c r="X23">
        <v>2.6309</v>
      </c>
      <c r="Y23">
        <v>2.6328</v>
      </c>
      <c r="Z23">
        <v>2.6337000000000002</v>
      </c>
      <c r="AA23">
        <v>4.3799999999999999E-2</v>
      </c>
      <c r="AB23">
        <v>4.4400000000000002E-2</v>
      </c>
      <c r="AC23">
        <v>4.3999999999999997E-2</v>
      </c>
      <c r="AD23">
        <v>6.59E-2</v>
      </c>
      <c r="AE23">
        <v>6.6100000000000006E-2</v>
      </c>
      <c r="AF23">
        <v>0.09</v>
      </c>
      <c r="AG23">
        <v>0.81040000000000001</v>
      </c>
      <c r="AH23">
        <v>0.72640000000000005</v>
      </c>
      <c r="AI23">
        <v>0.79959999999999998</v>
      </c>
      <c r="AJ23">
        <v>0.87519999999999998</v>
      </c>
      <c r="AK23">
        <v>0.85870000000000002</v>
      </c>
      <c r="AL23">
        <v>0.89939999999999998</v>
      </c>
      <c r="AM23">
        <v>4.3099999999999999E-2</v>
      </c>
      <c r="AN23">
        <v>4.41E-2</v>
      </c>
      <c r="AO23">
        <v>4.41E-2</v>
      </c>
      <c r="AP23">
        <v>6.5600000000000006E-2</v>
      </c>
      <c r="AQ23">
        <v>8.6400000000000005E-2</v>
      </c>
      <c r="AR23">
        <v>6.6199999999999995E-2</v>
      </c>
      <c r="AS23">
        <v>2.6309999999999998</v>
      </c>
      <c r="AT23">
        <v>2.7321</v>
      </c>
      <c r="AU23">
        <v>2.6457000000000002</v>
      </c>
      <c r="AV23">
        <v>2.6280000000000001</v>
      </c>
      <c r="AW23">
        <v>2.6623000000000001</v>
      </c>
      <c r="AX23">
        <v>2.6802000000000001</v>
      </c>
      <c r="AY23">
        <v>4.3900000000000002E-2</v>
      </c>
      <c r="AZ23">
        <v>4.8000000000000001E-2</v>
      </c>
      <c r="BA23">
        <v>4.41E-2</v>
      </c>
      <c r="BB23">
        <v>6.6100000000000006E-2</v>
      </c>
      <c r="BC23">
        <v>8.6300000000000002E-2</v>
      </c>
      <c r="BD23">
        <v>6.6199999999999995E-2</v>
      </c>
      <c r="BE23">
        <v>2.6286999999999998</v>
      </c>
      <c r="BF23">
        <v>2.7507999999999999</v>
      </c>
      <c r="BG23">
        <v>2.6871</v>
      </c>
      <c r="BH23">
        <v>2.6307999999999998</v>
      </c>
      <c r="BI23">
        <v>2.8898000000000001</v>
      </c>
      <c r="BJ23">
        <v>2.9174000000000002</v>
      </c>
      <c r="BK23">
        <f t="shared" si="0"/>
        <v>4.3766666666666669E-2</v>
      </c>
      <c r="BL23">
        <f t="shared" si="1"/>
        <v>7.273333333333333E-2</v>
      </c>
      <c r="BM23">
        <f t="shared" si="2"/>
        <v>2.6695999999999995</v>
      </c>
      <c r="BN23">
        <f t="shared" si="3"/>
        <v>2.6568333333333336</v>
      </c>
    </row>
    <row r="24" spans="1:66" x14ac:dyDescent="0.6">
      <c r="A24" s="1">
        <v>1.3888888888888888E-2</v>
      </c>
      <c r="B24">
        <v>23.1</v>
      </c>
      <c r="C24">
        <v>4.3700000000000003E-2</v>
      </c>
      <c r="D24">
        <v>4.41E-2</v>
      </c>
      <c r="E24">
        <v>4.5600000000000002E-2</v>
      </c>
      <c r="F24">
        <v>6.6100000000000006E-2</v>
      </c>
      <c r="G24">
        <v>6.6900000000000001E-2</v>
      </c>
      <c r="H24">
        <v>6.6000000000000003E-2</v>
      </c>
      <c r="I24">
        <v>2.5741999999999998</v>
      </c>
      <c r="J24">
        <v>2.6876000000000002</v>
      </c>
      <c r="K24">
        <v>2.5190000000000001</v>
      </c>
      <c r="L24">
        <v>2.6406000000000001</v>
      </c>
      <c r="M24">
        <v>2.5872000000000002</v>
      </c>
      <c r="N24">
        <v>2.6751</v>
      </c>
      <c r="O24">
        <v>4.4600000000000001E-2</v>
      </c>
      <c r="P24">
        <v>4.3700000000000003E-2</v>
      </c>
      <c r="Q24">
        <v>4.4299999999999999E-2</v>
      </c>
      <c r="R24">
        <v>6.6100000000000006E-2</v>
      </c>
      <c r="S24">
        <v>6.6199999999999995E-2</v>
      </c>
      <c r="T24">
        <v>8.2799999999999999E-2</v>
      </c>
      <c r="U24">
        <v>2.7168999999999999</v>
      </c>
      <c r="V24">
        <v>2.6217000000000001</v>
      </c>
      <c r="W24">
        <v>2.6787999999999998</v>
      </c>
      <c r="X24">
        <v>2.6379999999999999</v>
      </c>
      <c r="Y24">
        <v>2.6522999999999999</v>
      </c>
      <c r="Z24">
        <v>2.6457999999999999</v>
      </c>
      <c r="AA24">
        <v>4.3900000000000002E-2</v>
      </c>
      <c r="AB24">
        <v>4.4299999999999999E-2</v>
      </c>
      <c r="AC24">
        <v>4.3999999999999997E-2</v>
      </c>
      <c r="AD24">
        <v>6.6500000000000004E-2</v>
      </c>
      <c r="AE24">
        <v>6.6799999999999998E-2</v>
      </c>
      <c r="AF24">
        <v>9.01E-2</v>
      </c>
      <c r="AG24">
        <v>0.85319999999999996</v>
      </c>
      <c r="AH24">
        <v>0.7712</v>
      </c>
      <c r="AI24">
        <v>0.84440000000000004</v>
      </c>
      <c r="AJ24">
        <v>0.92110000000000003</v>
      </c>
      <c r="AK24">
        <v>0.90490000000000004</v>
      </c>
      <c r="AL24">
        <v>0.9486</v>
      </c>
      <c r="AM24">
        <v>4.3099999999999999E-2</v>
      </c>
      <c r="AN24">
        <v>4.3999999999999997E-2</v>
      </c>
      <c r="AO24">
        <v>4.3700000000000003E-2</v>
      </c>
      <c r="AP24">
        <v>6.5500000000000003E-2</v>
      </c>
      <c r="AQ24">
        <v>8.6599999999999996E-2</v>
      </c>
      <c r="AR24">
        <v>6.6199999999999995E-2</v>
      </c>
      <c r="AS24">
        <v>2.6478000000000002</v>
      </c>
      <c r="AT24">
        <v>2.7521</v>
      </c>
      <c r="AU24">
        <v>2.6501999999999999</v>
      </c>
      <c r="AV24">
        <v>2.6303000000000001</v>
      </c>
      <c r="AW24">
        <v>2.6701999999999999</v>
      </c>
      <c r="AX24">
        <v>2.6855000000000002</v>
      </c>
      <c r="AY24">
        <v>4.3700000000000003E-2</v>
      </c>
      <c r="AZ24">
        <v>4.4900000000000002E-2</v>
      </c>
      <c r="BA24">
        <v>4.41E-2</v>
      </c>
      <c r="BB24">
        <v>6.6000000000000003E-2</v>
      </c>
      <c r="BC24">
        <v>8.6900000000000005E-2</v>
      </c>
      <c r="BD24">
        <v>6.6199999999999995E-2</v>
      </c>
      <c r="BE24">
        <v>2.6318000000000001</v>
      </c>
      <c r="BF24">
        <v>2.7646000000000002</v>
      </c>
      <c r="BG24">
        <v>2.7046999999999999</v>
      </c>
      <c r="BH24">
        <v>2.6377999999999999</v>
      </c>
      <c r="BI24">
        <v>2.9005000000000001</v>
      </c>
      <c r="BJ24">
        <v>2.9278</v>
      </c>
      <c r="BK24">
        <f t="shared" si="0"/>
        <v>4.36E-2</v>
      </c>
      <c r="BL24">
        <f t="shared" si="1"/>
        <v>7.276666666666666E-2</v>
      </c>
      <c r="BM24">
        <f t="shared" si="2"/>
        <v>2.6833666666666667</v>
      </c>
      <c r="BN24">
        <f t="shared" si="3"/>
        <v>2.6619999999999999</v>
      </c>
    </row>
    <row r="25" spans="1:66" x14ac:dyDescent="0.6">
      <c r="A25" s="1">
        <v>1.4583333333333332E-2</v>
      </c>
      <c r="B25">
        <v>23.1</v>
      </c>
      <c r="C25">
        <v>4.3400000000000001E-2</v>
      </c>
      <c r="D25">
        <v>4.41E-2</v>
      </c>
      <c r="E25">
        <v>4.5600000000000002E-2</v>
      </c>
      <c r="F25">
        <v>6.6199999999999995E-2</v>
      </c>
      <c r="G25">
        <v>6.6600000000000006E-2</v>
      </c>
      <c r="H25">
        <v>6.6100000000000006E-2</v>
      </c>
      <c r="I25">
        <v>2.5994000000000002</v>
      </c>
      <c r="J25">
        <v>2.7101000000000002</v>
      </c>
      <c r="K25">
        <v>2.5510999999999999</v>
      </c>
      <c r="L25">
        <v>2.6400999999999999</v>
      </c>
      <c r="M25">
        <v>2.5895999999999999</v>
      </c>
      <c r="N25">
        <v>2.6827000000000001</v>
      </c>
      <c r="O25">
        <v>4.4200000000000003E-2</v>
      </c>
      <c r="P25">
        <v>4.3900000000000002E-2</v>
      </c>
      <c r="Q25">
        <v>4.4299999999999999E-2</v>
      </c>
      <c r="R25">
        <v>6.6299999999999998E-2</v>
      </c>
      <c r="S25">
        <v>6.6199999999999995E-2</v>
      </c>
      <c r="T25">
        <v>8.9599999999999999E-2</v>
      </c>
      <c r="U25">
        <v>2.7216</v>
      </c>
      <c r="V25">
        <v>2.6282000000000001</v>
      </c>
      <c r="W25">
        <v>2.6855000000000002</v>
      </c>
      <c r="X25">
        <v>2.6427</v>
      </c>
      <c r="Y25">
        <v>2.6661000000000001</v>
      </c>
      <c r="Z25">
        <v>2.6543999999999999</v>
      </c>
      <c r="AA25">
        <v>4.3700000000000003E-2</v>
      </c>
      <c r="AB25">
        <v>4.4400000000000002E-2</v>
      </c>
      <c r="AC25">
        <v>4.3999999999999997E-2</v>
      </c>
      <c r="AD25">
        <v>6.6600000000000006E-2</v>
      </c>
      <c r="AE25">
        <v>6.7299999999999999E-2</v>
      </c>
      <c r="AF25">
        <v>9.0300000000000005E-2</v>
      </c>
      <c r="AG25">
        <v>0.89470000000000005</v>
      </c>
      <c r="AH25">
        <v>0.81079999999999997</v>
      </c>
      <c r="AI25">
        <v>0.8861</v>
      </c>
      <c r="AJ25">
        <v>0.96489999999999998</v>
      </c>
      <c r="AK25">
        <v>0.95099999999999996</v>
      </c>
      <c r="AL25">
        <v>1.0512999999999999</v>
      </c>
      <c r="AM25">
        <v>4.2999999999999997E-2</v>
      </c>
      <c r="AN25">
        <v>4.3999999999999997E-2</v>
      </c>
      <c r="AO25">
        <v>4.3900000000000002E-2</v>
      </c>
      <c r="AP25">
        <v>6.5699999999999995E-2</v>
      </c>
      <c r="AQ25">
        <v>8.6599999999999996E-2</v>
      </c>
      <c r="AR25">
        <v>6.6400000000000001E-2</v>
      </c>
      <c r="AS25">
        <v>2.6505999999999998</v>
      </c>
      <c r="AT25">
        <v>2.7667999999999999</v>
      </c>
      <c r="AU25">
        <v>2.6556000000000002</v>
      </c>
      <c r="AV25">
        <v>2.6343999999999999</v>
      </c>
      <c r="AW25">
        <v>2.6781999999999999</v>
      </c>
      <c r="AX25">
        <v>2.6829000000000001</v>
      </c>
      <c r="AY25">
        <v>4.3799999999999999E-2</v>
      </c>
      <c r="AZ25">
        <v>4.4200000000000003E-2</v>
      </c>
      <c r="BA25">
        <v>4.41E-2</v>
      </c>
      <c r="BB25">
        <v>6.6400000000000001E-2</v>
      </c>
      <c r="BC25">
        <v>8.72E-2</v>
      </c>
      <c r="BD25">
        <v>6.6100000000000006E-2</v>
      </c>
      <c r="BE25">
        <v>2.6335000000000002</v>
      </c>
      <c r="BF25">
        <v>2.7726000000000002</v>
      </c>
      <c r="BG25">
        <v>2.7039</v>
      </c>
      <c r="BH25">
        <v>2.6339000000000001</v>
      </c>
      <c r="BI25">
        <v>2.903</v>
      </c>
      <c r="BJ25">
        <v>2.9249000000000001</v>
      </c>
      <c r="BK25">
        <f t="shared" si="0"/>
        <v>4.363333333333333E-2</v>
      </c>
      <c r="BL25">
        <f t="shared" si="1"/>
        <v>7.2900000000000006E-2</v>
      </c>
      <c r="BM25">
        <f t="shared" si="2"/>
        <v>2.6910000000000003</v>
      </c>
      <c r="BN25">
        <f t="shared" si="3"/>
        <v>2.6651666666666665</v>
      </c>
    </row>
    <row r="26" spans="1:66" x14ac:dyDescent="0.6">
      <c r="A26" s="1">
        <v>1.5277777777777777E-2</v>
      </c>
      <c r="B26">
        <v>23.1</v>
      </c>
      <c r="C26">
        <v>4.36E-2</v>
      </c>
      <c r="D26">
        <v>4.41E-2</v>
      </c>
      <c r="E26">
        <v>4.5499999999999999E-2</v>
      </c>
      <c r="F26">
        <v>6.6500000000000004E-2</v>
      </c>
      <c r="G26">
        <v>6.7100000000000007E-2</v>
      </c>
      <c r="H26">
        <v>6.6500000000000004E-2</v>
      </c>
      <c r="I26">
        <v>2.6158999999999999</v>
      </c>
      <c r="J26">
        <v>2.7361</v>
      </c>
      <c r="K26">
        <v>2.5758999999999999</v>
      </c>
      <c r="L26">
        <v>2.6423000000000001</v>
      </c>
      <c r="M26">
        <v>2.5941000000000001</v>
      </c>
      <c r="N26">
        <v>2.6859999999999999</v>
      </c>
      <c r="O26">
        <v>4.4499999999999998E-2</v>
      </c>
      <c r="P26">
        <v>4.3799999999999999E-2</v>
      </c>
      <c r="Q26">
        <v>4.4299999999999999E-2</v>
      </c>
      <c r="R26">
        <v>6.6400000000000001E-2</v>
      </c>
      <c r="S26">
        <v>6.5799999999999997E-2</v>
      </c>
      <c r="T26">
        <v>7.7799999999999994E-2</v>
      </c>
      <c r="U26">
        <v>2.7233999999999998</v>
      </c>
      <c r="V26">
        <v>2.6316999999999999</v>
      </c>
      <c r="W26">
        <v>2.6840000000000002</v>
      </c>
      <c r="X26">
        <v>2.6393</v>
      </c>
      <c r="Y26">
        <v>2.6707000000000001</v>
      </c>
      <c r="Z26">
        <v>2.661</v>
      </c>
      <c r="AA26">
        <v>4.3999999999999997E-2</v>
      </c>
      <c r="AB26">
        <v>4.4400000000000002E-2</v>
      </c>
      <c r="AC26">
        <v>4.41E-2</v>
      </c>
      <c r="AD26">
        <v>6.6799999999999998E-2</v>
      </c>
      <c r="AE26">
        <v>6.6799999999999998E-2</v>
      </c>
      <c r="AF26">
        <v>9.0200000000000002E-2</v>
      </c>
      <c r="AG26">
        <v>0.93830000000000002</v>
      </c>
      <c r="AH26">
        <v>0.85409999999999997</v>
      </c>
      <c r="AI26">
        <v>0.92989999999999995</v>
      </c>
      <c r="AJ26">
        <v>1.0141</v>
      </c>
      <c r="AK26">
        <v>0.99760000000000004</v>
      </c>
      <c r="AL26">
        <v>1.0502</v>
      </c>
      <c r="AM26">
        <v>4.3099999999999999E-2</v>
      </c>
      <c r="AN26">
        <v>4.3999999999999997E-2</v>
      </c>
      <c r="AO26">
        <v>4.3799999999999999E-2</v>
      </c>
      <c r="AP26">
        <v>6.5500000000000003E-2</v>
      </c>
      <c r="AQ26">
        <v>8.7499999999999994E-2</v>
      </c>
      <c r="AR26">
        <v>6.6600000000000006E-2</v>
      </c>
      <c r="AS26">
        <v>2.6564000000000001</v>
      </c>
      <c r="AT26">
        <v>2.7789000000000001</v>
      </c>
      <c r="AU26">
        <v>2.6564000000000001</v>
      </c>
      <c r="AV26">
        <v>2.6366999999999998</v>
      </c>
      <c r="AW26">
        <v>2.6768999999999998</v>
      </c>
      <c r="AX26">
        <v>2.6854</v>
      </c>
      <c r="AY26">
        <v>4.3799999999999999E-2</v>
      </c>
      <c r="AZ26">
        <v>4.4200000000000003E-2</v>
      </c>
      <c r="BA26">
        <v>4.41E-2</v>
      </c>
      <c r="BB26">
        <v>6.6199999999999995E-2</v>
      </c>
      <c r="BC26">
        <v>8.7099999999999997E-2</v>
      </c>
      <c r="BD26">
        <v>6.6100000000000006E-2</v>
      </c>
      <c r="BE26">
        <v>2.6311</v>
      </c>
      <c r="BF26">
        <v>2.7825000000000002</v>
      </c>
      <c r="BG26">
        <v>2.7075</v>
      </c>
      <c r="BH26">
        <v>2.6392000000000002</v>
      </c>
      <c r="BI26">
        <v>2.8963999999999999</v>
      </c>
      <c r="BJ26">
        <v>2.9201999999999999</v>
      </c>
      <c r="BK26">
        <f t="shared" si="0"/>
        <v>4.363333333333333E-2</v>
      </c>
      <c r="BL26">
        <f t="shared" si="1"/>
        <v>7.3200000000000001E-2</v>
      </c>
      <c r="BM26">
        <f t="shared" si="2"/>
        <v>2.6972333333333331</v>
      </c>
      <c r="BN26">
        <f t="shared" si="3"/>
        <v>2.6663333333333328</v>
      </c>
    </row>
    <row r="27" spans="1:66" x14ac:dyDescent="0.6">
      <c r="A27" s="1">
        <v>1.5972222222222224E-2</v>
      </c>
      <c r="B27">
        <v>23.1</v>
      </c>
      <c r="C27">
        <v>4.3299999999999998E-2</v>
      </c>
      <c r="D27">
        <v>4.41E-2</v>
      </c>
      <c r="E27">
        <v>4.5699999999999998E-2</v>
      </c>
      <c r="F27">
        <v>6.6500000000000004E-2</v>
      </c>
      <c r="G27">
        <v>6.7100000000000007E-2</v>
      </c>
      <c r="H27">
        <v>6.6400000000000001E-2</v>
      </c>
      <c r="I27">
        <v>2.6385999999999998</v>
      </c>
      <c r="J27">
        <v>2.7416999999999998</v>
      </c>
      <c r="K27">
        <v>2.6072000000000002</v>
      </c>
      <c r="L27">
        <v>2.6444000000000001</v>
      </c>
      <c r="M27">
        <v>2.5972</v>
      </c>
      <c r="N27">
        <v>2.6871999999999998</v>
      </c>
      <c r="O27">
        <v>4.3999999999999997E-2</v>
      </c>
      <c r="P27">
        <v>4.3900000000000002E-2</v>
      </c>
      <c r="Q27">
        <v>4.4299999999999999E-2</v>
      </c>
      <c r="R27">
        <v>6.6600000000000006E-2</v>
      </c>
      <c r="S27">
        <v>6.6299999999999998E-2</v>
      </c>
      <c r="T27">
        <v>6.5699999999999995E-2</v>
      </c>
      <c r="U27">
        <v>2.7277999999999998</v>
      </c>
      <c r="V27">
        <v>2.6307999999999998</v>
      </c>
      <c r="W27">
        <v>2.6867000000000001</v>
      </c>
      <c r="X27">
        <v>2.6383999999999999</v>
      </c>
      <c r="Y27">
        <v>2.6793</v>
      </c>
      <c r="Z27">
        <v>2.6646000000000001</v>
      </c>
      <c r="AA27">
        <v>4.3799999999999999E-2</v>
      </c>
      <c r="AB27">
        <v>4.4299999999999999E-2</v>
      </c>
      <c r="AC27">
        <v>4.41E-2</v>
      </c>
      <c r="AD27">
        <v>6.6699999999999995E-2</v>
      </c>
      <c r="AE27">
        <v>6.6900000000000001E-2</v>
      </c>
      <c r="AF27">
        <v>9.0499999999999997E-2</v>
      </c>
      <c r="AG27">
        <v>0.98029999999999995</v>
      </c>
      <c r="AH27">
        <v>0.9</v>
      </c>
      <c r="AI27">
        <v>0.97430000000000005</v>
      </c>
      <c r="AJ27">
        <v>1.0586</v>
      </c>
      <c r="AK27">
        <v>1.0456000000000001</v>
      </c>
      <c r="AL27">
        <v>1.0864</v>
      </c>
      <c r="AM27">
        <v>4.3099999999999999E-2</v>
      </c>
      <c r="AN27">
        <v>4.41E-2</v>
      </c>
      <c r="AO27">
        <v>4.3900000000000002E-2</v>
      </c>
      <c r="AP27">
        <v>6.5500000000000003E-2</v>
      </c>
      <c r="AQ27">
        <v>8.7400000000000005E-2</v>
      </c>
      <c r="AR27">
        <v>6.6400000000000001E-2</v>
      </c>
      <c r="AS27">
        <v>2.6558999999999999</v>
      </c>
      <c r="AT27">
        <v>2.7884000000000002</v>
      </c>
      <c r="AU27">
        <v>2.6648999999999998</v>
      </c>
      <c r="AV27">
        <v>2.6377999999999999</v>
      </c>
      <c r="AW27">
        <v>2.6734</v>
      </c>
      <c r="AX27">
        <v>2.6871</v>
      </c>
      <c r="AY27">
        <v>4.3900000000000002E-2</v>
      </c>
      <c r="AZ27">
        <v>4.4299999999999999E-2</v>
      </c>
      <c r="BA27">
        <v>4.41E-2</v>
      </c>
      <c r="BB27">
        <v>6.6000000000000003E-2</v>
      </c>
      <c r="BC27">
        <v>8.7099999999999997E-2</v>
      </c>
      <c r="BD27">
        <v>6.6100000000000006E-2</v>
      </c>
      <c r="BE27">
        <v>2.6412</v>
      </c>
      <c r="BF27">
        <v>2.7744</v>
      </c>
      <c r="BG27">
        <v>2.7054999999999998</v>
      </c>
      <c r="BH27">
        <v>2.6431</v>
      </c>
      <c r="BI27">
        <v>2.9043000000000001</v>
      </c>
      <c r="BJ27">
        <v>2.9315000000000002</v>
      </c>
      <c r="BK27">
        <f t="shared" si="0"/>
        <v>4.3699999999999996E-2</v>
      </c>
      <c r="BL27">
        <f t="shared" si="1"/>
        <v>7.3099999999999998E-2</v>
      </c>
      <c r="BM27">
        <f t="shared" si="2"/>
        <v>2.7030666666666665</v>
      </c>
      <c r="BN27">
        <f t="shared" si="3"/>
        <v>2.6660999999999997</v>
      </c>
    </row>
    <row r="28" spans="1:66" x14ac:dyDescent="0.6">
      <c r="A28" s="1">
        <v>1.6666666666666666E-2</v>
      </c>
      <c r="B28">
        <v>23.2</v>
      </c>
      <c r="C28">
        <v>4.3700000000000003E-2</v>
      </c>
      <c r="D28">
        <v>4.41E-2</v>
      </c>
      <c r="E28">
        <v>4.5499999999999999E-2</v>
      </c>
      <c r="F28">
        <v>6.6500000000000004E-2</v>
      </c>
      <c r="G28">
        <v>6.6900000000000001E-2</v>
      </c>
      <c r="H28">
        <v>6.6600000000000006E-2</v>
      </c>
      <c r="I28">
        <v>2.6429</v>
      </c>
      <c r="J28">
        <v>2.7625000000000002</v>
      </c>
      <c r="K28">
        <v>2.6141000000000001</v>
      </c>
      <c r="L28">
        <v>2.6463999999999999</v>
      </c>
      <c r="M28">
        <v>2.5973000000000002</v>
      </c>
      <c r="N28">
        <v>2.6911</v>
      </c>
      <c r="O28">
        <v>4.4600000000000001E-2</v>
      </c>
      <c r="P28">
        <v>4.3900000000000002E-2</v>
      </c>
      <c r="Q28">
        <v>4.4400000000000002E-2</v>
      </c>
      <c r="R28">
        <v>6.6199999999999995E-2</v>
      </c>
      <c r="S28">
        <v>6.6600000000000006E-2</v>
      </c>
      <c r="T28">
        <v>6.5600000000000006E-2</v>
      </c>
      <c r="U28">
        <v>2.7273000000000001</v>
      </c>
      <c r="V28">
        <v>2.6326000000000001</v>
      </c>
      <c r="W28">
        <v>2.6892</v>
      </c>
      <c r="X28">
        <v>2.6429999999999998</v>
      </c>
      <c r="Y28">
        <v>2.6865999999999999</v>
      </c>
      <c r="Z28">
        <v>2.6656</v>
      </c>
      <c r="AA28">
        <v>4.3799999999999999E-2</v>
      </c>
      <c r="AB28">
        <v>4.4400000000000002E-2</v>
      </c>
      <c r="AC28">
        <v>4.41E-2</v>
      </c>
      <c r="AD28">
        <v>6.6699999999999995E-2</v>
      </c>
      <c r="AE28">
        <v>6.6900000000000001E-2</v>
      </c>
      <c r="AF28">
        <v>9.0800000000000006E-2</v>
      </c>
      <c r="AG28">
        <v>1.0246</v>
      </c>
      <c r="AH28">
        <v>0.9446</v>
      </c>
      <c r="AI28">
        <v>1.0147999999999999</v>
      </c>
      <c r="AJ28">
        <v>1.1062000000000001</v>
      </c>
      <c r="AK28">
        <v>1.0909</v>
      </c>
      <c r="AL28">
        <v>1.1328</v>
      </c>
      <c r="AM28">
        <v>4.3099999999999999E-2</v>
      </c>
      <c r="AN28">
        <v>4.41E-2</v>
      </c>
      <c r="AO28">
        <v>4.3900000000000002E-2</v>
      </c>
      <c r="AP28">
        <v>6.5799999999999997E-2</v>
      </c>
      <c r="AQ28">
        <v>8.72E-2</v>
      </c>
      <c r="AR28">
        <v>6.6600000000000006E-2</v>
      </c>
      <c r="AS28">
        <v>2.6619999999999999</v>
      </c>
      <c r="AT28">
        <v>2.7924000000000002</v>
      </c>
      <c r="AU28">
        <v>2.6642000000000001</v>
      </c>
      <c r="AV28">
        <v>2.64</v>
      </c>
      <c r="AW28">
        <v>2.6732</v>
      </c>
      <c r="AX28">
        <v>2.6882999999999999</v>
      </c>
      <c r="AY28">
        <v>4.3799999999999999E-2</v>
      </c>
      <c r="AZ28">
        <v>4.4299999999999999E-2</v>
      </c>
      <c r="BA28">
        <v>4.41E-2</v>
      </c>
      <c r="BB28">
        <v>6.6000000000000003E-2</v>
      </c>
      <c r="BC28">
        <v>8.7599999999999997E-2</v>
      </c>
      <c r="BD28">
        <v>6.6400000000000001E-2</v>
      </c>
      <c r="BE28">
        <v>2.6414</v>
      </c>
      <c r="BF28">
        <v>2.7761</v>
      </c>
      <c r="BG28">
        <v>2.7063999999999999</v>
      </c>
      <c r="BH28">
        <v>2.6463000000000001</v>
      </c>
      <c r="BI28">
        <v>2.9013</v>
      </c>
      <c r="BJ28">
        <v>2.9394</v>
      </c>
      <c r="BK28">
        <f t="shared" si="0"/>
        <v>4.3699999999999996E-2</v>
      </c>
      <c r="BL28">
        <f t="shared" si="1"/>
        <v>7.3200000000000001E-2</v>
      </c>
      <c r="BM28">
        <f t="shared" si="2"/>
        <v>2.7062000000000004</v>
      </c>
      <c r="BN28">
        <f t="shared" si="3"/>
        <v>2.6671666666666667</v>
      </c>
    </row>
    <row r="29" spans="1:66" x14ac:dyDescent="0.6">
      <c r="A29" s="1">
        <v>1.7361111111111112E-2</v>
      </c>
      <c r="B29">
        <v>23.2</v>
      </c>
      <c r="C29">
        <v>4.3299999999999998E-2</v>
      </c>
      <c r="D29">
        <v>4.41E-2</v>
      </c>
      <c r="E29">
        <v>4.5600000000000002E-2</v>
      </c>
      <c r="F29">
        <v>6.6900000000000001E-2</v>
      </c>
      <c r="G29">
        <v>6.7000000000000004E-2</v>
      </c>
      <c r="H29">
        <v>6.6600000000000006E-2</v>
      </c>
      <c r="I29">
        <v>2.6600999999999999</v>
      </c>
      <c r="J29">
        <v>2.7770000000000001</v>
      </c>
      <c r="K29">
        <v>2.6315</v>
      </c>
      <c r="L29">
        <v>2.6455000000000002</v>
      </c>
      <c r="M29">
        <v>2.5962999999999998</v>
      </c>
      <c r="N29">
        <v>2.6922999999999999</v>
      </c>
      <c r="O29">
        <v>4.3999999999999997E-2</v>
      </c>
      <c r="P29">
        <v>4.3799999999999999E-2</v>
      </c>
      <c r="Q29">
        <v>4.4299999999999999E-2</v>
      </c>
      <c r="R29">
        <v>6.6900000000000001E-2</v>
      </c>
      <c r="S29">
        <v>6.6400000000000001E-2</v>
      </c>
      <c r="T29">
        <v>6.5799999999999997E-2</v>
      </c>
      <c r="U29">
        <v>2.7330999999999999</v>
      </c>
      <c r="V29">
        <v>2.6396000000000002</v>
      </c>
      <c r="W29">
        <v>2.6911999999999998</v>
      </c>
      <c r="X29">
        <v>2.6402000000000001</v>
      </c>
      <c r="Y29">
        <v>2.6869999999999998</v>
      </c>
      <c r="Z29">
        <v>2.6640999999999999</v>
      </c>
      <c r="AA29">
        <v>4.3799999999999999E-2</v>
      </c>
      <c r="AB29">
        <v>4.4400000000000002E-2</v>
      </c>
      <c r="AC29">
        <v>4.41E-2</v>
      </c>
      <c r="AD29">
        <v>6.6600000000000006E-2</v>
      </c>
      <c r="AE29">
        <v>6.7500000000000004E-2</v>
      </c>
      <c r="AF29">
        <v>9.0399999999999994E-2</v>
      </c>
      <c r="AG29">
        <v>1.0654999999999999</v>
      </c>
      <c r="AH29">
        <v>0.98860000000000003</v>
      </c>
      <c r="AI29">
        <v>1.0581</v>
      </c>
      <c r="AJ29">
        <v>1.1528</v>
      </c>
      <c r="AK29">
        <v>1.1364000000000001</v>
      </c>
      <c r="AL29">
        <v>1.1817</v>
      </c>
      <c r="AM29">
        <v>4.3099999999999999E-2</v>
      </c>
      <c r="AN29">
        <v>4.3999999999999997E-2</v>
      </c>
      <c r="AO29">
        <v>4.3799999999999999E-2</v>
      </c>
      <c r="AP29">
        <v>6.5699999999999995E-2</v>
      </c>
      <c r="AQ29">
        <v>8.7999999999999995E-2</v>
      </c>
      <c r="AR29">
        <v>6.6699999999999995E-2</v>
      </c>
      <c r="AS29">
        <v>2.6585000000000001</v>
      </c>
      <c r="AT29">
        <v>2.7964000000000002</v>
      </c>
      <c r="AU29">
        <v>2.6652</v>
      </c>
      <c r="AV29">
        <v>2.6427</v>
      </c>
      <c r="AW29">
        <v>2.6743999999999999</v>
      </c>
      <c r="AX29">
        <v>2.6896</v>
      </c>
      <c r="AY29">
        <v>4.3799999999999999E-2</v>
      </c>
      <c r="AZ29">
        <v>4.4299999999999999E-2</v>
      </c>
      <c r="BA29">
        <v>4.41E-2</v>
      </c>
      <c r="BB29">
        <v>6.6199999999999995E-2</v>
      </c>
      <c r="BC29">
        <v>8.7400000000000005E-2</v>
      </c>
      <c r="BD29">
        <v>6.6500000000000004E-2</v>
      </c>
      <c r="BE29">
        <v>2.6438000000000001</v>
      </c>
      <c r="BF29">
        <v>2.7787999999999999</v>
      </c>
      <c r="BG29">
        <v>2.7094999999999998</v>
      </c>
      <c r="BH29">
        <v>2.6434000000000002</v>
      </c>
      <c r="BI29">
        <v>2.9055</v>
      </c>
      <c r="BJ29">
        <v>2.9350999999999998</v>
      </c>
      <c r="BK29">
        <f t="shared" si="0"/>
        <v>4.363333333333333E-2</v>
      </c>
      <c r="BL29">
        <f t="shared" si="1"/>
        <v>7.3466666666666666E-2</v>
      </c>
      <c r="BM29">
        <f t="shared" si="2"/>
        <v>2.7067000000000001</v>
      </c>
      <c r="BN29">
        <f t="shared" si="3"/>
        <v>2.6689000000000003</v>
      </c>
    </row>
    <row r="30" spans="1:66" x14ac:dyDescent="0.6">
      <c r="A30" s="1">
        <v>1.8055555555555557E-2</v>
      </c>
      <c r="B30">
        <v>23.2</v>
      </c>
      <c r="C30">
        <v>4.3700000000000003E-2</v>
      </c>
      <c r="D30">
        <v>4.41E-2</v>
      </c>
      <c r="E30">
        <v>4.5499999999999999E-2</v>
      </c>
      <c r="F30">
        <v>6.6400000000000001E-2</v>
      </c>
      <c r="G30">
        <v>6.7199999999999996E-2</v>
      </c>
      <c r="H30">
        <v>6.6500000000000004E-2</v>
      </c>
      <c r="I30">
        <v>2.6677</v>
      </c>
      <c r="J30">
        <v>2.7974000000000001</v>
      </c>
      <c r="K30">
        <v>2.6431</v>
      </c>
      <c r="L30">
        <v>2.6482000000000001</v>
      </c>
      <c r="M30">
        <v>2.6025999999999998</v>
      </c>
      <c r="N30">
        <v>2.6901999999999999</v>
      </c>
      <c r="O30">
        <v>4.4699999999999997E-2</v>
      </c>
      <c r="P30">
        <v>4.3700000000000003E-2</v>
      </c>
      <c r="Q30">
        <v>4.4400000000000002E-2</v>
      </c>
      <c r="R30">
        <v>6.6799999999999998E-2</v>
      </c>
      <c r="S30">
        <v>6.6199999999999995E-2</v>
      </c>
      <c r="T30">
        <v>6.5699999999999995E-2</v>
      </c>
      <c r="U30">
        <v>2.7302</v>
      </c>
      <c r="V30">
        <v>2.6394000000000002</v>
      </c>
      <c r="W30">
        <v>2.6949000000000001</v>
      </c>
      <c r="X30">
        <v>2.6419999999999999</v>
      </c>
      <c r="Y30">
        <v>2.6934999999999998</v>
      </c>
      <c r="Z30">
        <v>2.6663000000000001</v>
      </c>
      <c r="AA30">
        <v>4.3900000000000002E-2</v>
      </c>
      <c r="AB30">
        <v>4.4200000000000003E-2</v>
      </c>
      <c r="AC30">
        <v>4.41E-2</v>
      </c>
      <c r="AD30">
        <v>6.6900000000000001E-2</v>
      </c>
      <c r="AE30">
        <v>6.6799999999999998E-2</v>
      </c>
      <c r="AF30">
        <v>9.06E-2</v>
      </c>
      <c r="AG30">
        <v>1.1093</v>
      </c>
      <c r="AH30">
        <v>1.0347</v>
      </c>
      <c r="AI30">
        <v>1.1006</v>
      </c>
      <c r="AJ30">
        <v>1.1996</v>
      </c>
      <c r="AK30">
        <v>1.1821999999999999</v>
      </c>
      <c r="AL30">
        <v>1.2299</v>
      </c>
      <c r="AM30">
        <v>4.3099999999999999E-2</v>
      </c>
      <c r="AN30">
        <v>4.3999999999999997E-2</v>
      </c>
      <c r="AO30">
        <v>4.3799999999999999E-2</v>
      </c>
      <c r="AP30">
        <v>6.6199999999999995E-2</v>
      </c>
      <c r="AQ30">
        <v>8.7800000000000003E-2</v>
      </c>
      <c r="AR30">
        <v>6.6900000000000001E-2</v>
      </c>
      <c r="AS30">
        <v>2.6627999999999998</v>
      </c>
      <c r="AT30">
        <v>2.8012000000000001</v>
      </c>
      <c r="AU30">
        <v>2.6669</v>
      </c>
      <c r="AV30">
        <v>2.6436999999999999</v>
      </c>
      <c r="AW30">
        <v>2.6798999999999999</v>
      </c>
      <c r="AX30">
        <v>2.6957</v>
      </c>
      <c r="AY30">
        <v>4.3900000000000002E-2</v>
      </c>
      <c r="AZ30">
        <v>4.4299999999999999E-2</v>
      </c>
      <c r="BA30">
        <v>4.3900000000000002E-2</v>
      </c>
      <c r="BB30">
        <v>6.6100000000000006E-2</v>
      </c>
      <c r="BC30">
        <v>8.8400000000000006E-2</v>
      </c>
      <c r="BD30">
        <v>6.6600000000000006E-2</v>
      </c>
      <c r="BE30">
        <v>2.6358000000000001</v>
      </c>
      <c r="BF30">
        <v>2.7795000000000001</v>
      </c>
      <c r="BG30">
        <v>2.7086000000000001</v>
      </c>
      <c r="BH30">
        <v>2.6415000000000002</v>
      </c>
      <c r="BI30">
        <v>2.9083000000000001</v>
      </c>
      <c r="BJ30">
        <v>2.9251999999999998</v>
      </c>
      <c r="BK30">
        <f t="shared" si="0"/>
        <v>4.363333333333333E-2</v>
      </c>
      <c r="BL30">
        <f t="shared" si="1"/>
        <v>7.3633333333333328E-2</v>
      </c>
      <c r="BM30">
        <f t="shared" si="2"/>
        <v>2.7103000000000002</v>
      </c>
      <c r="BN30">
        <f t="shared" si="3"/>
        <v>2.6730999999999998</v>
      </c>
    </row>
    <row r="31" spans="1:66" x14ac:dyDescent="0.6">
      <c r="A31" s="1">
        <v>1.8749999999999999E-2</v>
      </c>
      <c r="B31">
        <v>23.2</v>
      </c>
      <c r="C31">
        <v>4.3099999999999999E-2</v>
      </c>
      <c r="D31">
        <v>4.3999999999999997E-2</v>
      </c>
      <c r="E31">
        <v>4.5499999999999999E-2</v>
      </c>
      <c r="F31">
        <v>6.6900000000000001E-2</v>
      </c>
      <c r="G31">
        <v>6.7000000000000004E-2</v>
      </c>
      <c r="H31">
        <v>6.6500000000000004E-2</v>
      </c>
      <c r="I31">
        <v>2.6819999999999999</v>
      </c>
      <c r="J31">
        <v>2.7947000000000002</v>
      </c>
      <c r="K31">
        <v>2.6484999999999999</v>
      </c>
      <c r="L31">
        <v>2.6471</v>
      </c>
      <c r="M31">
        <v>2.6012</v>
      </c>
      <c r="N31">
        <v>2.6797</v>
      </c>
      <c r="O31">
        <v>4.41E-2</v>
      </c>
      <c r="P31">
        <v>4.3700000000000003E-2</v>
      </c>
      <c r="Q31">
        <v>4.4299999999999999E-2</v>
      </c>
      <c r="R31">
        <v>6.6500000000000004E-2</v>
      </c>
      <c r="S31">
        <v>6.6600000000000006E-2</v>
      </c>
      <c r="T31">
        <v>6.5799999999999997E-2</v>
      </c>
      <c r="U31">
        <v>2.7357999999999998</v>
      </c>
      <c r="V31">
        <v>2.6389999999999998</v>
      </c>
      <c r="W31">
        <v>2.6888999999999998</v>
      </c>
      <c r="X31">
        <v>2.6434000000000002</v>
      </c>
      <c r="Y31">
        <v>2.6977000000000002</v>
      </c>
      <c r="Z31">
        <v>2.6711</v>
      </c>
      <c r="AA31">
        <v>4.3700000000000003E-2</v>
      </c>
      <c r="AB31">
        <v>4.4499999999999998E-2</v>
      </c>
      <c r="AC31">
        <v>4.4200000000000003E-2</v>
      </c>
      <c r="AD31">
        <v>6.6799999999999998E-2</v>
      </c>
      <c r="AE31">
        <v>6.7400000000000002E-2</v>
      </c>
      <c r="AF31">
        <v>9.1300000000000006E-2</v>
      </c>
      <c r="AG31">
        <v>1.1509</v>
      </c>
      <c r="AH31">
        <v>1.077</v>
      </c>
      <c r="AI31">
        <v>1.1464000000000001</v>
      </c>
      <c r="AJ31">
        <v>1.2451000000000001</v>
      </c>
      <c r="AK31">
        <v>1.2273000000000001</v>
      </c>
      <c r="AL31">
        <v>1.2733000000000001</v>
      </c>
      <c r="AM31">
        <v>4.2999999999999997E-2</v>
      </c>
      <c r="AN31">
        <v>4.3900000000000002E-2</v>
      </c>
      <c r="AO31">
        <v>4.3700000000000003E-2</v>
      </c>
      <c r="AP31">
        <v>6.59E-2</v>
      </c>
      <c r="AQ31">
        <v>8.8200000000000001E-2</v>
      </c>
      <c r="AR31">
        <v>6.6699999999999995E-2</v>
      </c>
      <c r="AS31">
        <v>2.6690999999999998</v>
      </c>
      <c r="AT31">
        <v>2.8067000000000002</v>
      </c>
      <c r="AU31">
        <v>2.6606999999999998</v>
      </c>
      <c r="AV31">
        <v>2.6398999999999999</v>
      </c>
      <c r="AW31">
        <v>2.6762999999999999</v>
      </c>
      <c r="AX31">
        <v>2.6901000000000002</v>
      </c>
      <c r="AY31">
        <v>4.3799999999999999E-2</v>
      </c>
      <c r="AZ31">
        <v>4.4299999999999999E-2</v>
      </c>
      <c r="BA31">
        <v>4.3999999999999997E-2</v>
      </c>
      <c r="BB31">
        <v>6.6299999999999998E-2</v>
      </c>
      <c r="BC31">
        <v>8.7900000000000006E-2</v>
      </c>
      <c r="BD31">
        <v>6.6100000000000006E-2</v>
      </c>
      <c r="BE31">
        <v>2.6328999999999998</v>
      </c>
      <c r="BF31">
        <v>2.7787999999999999</v>
      </c>
      <c r="BG31">
        <v>2.7124999999999999</v>
      </c>
      <c r="BH31">
        <v>2.6461999999999999</v>
      </c>
      <c r="BI31">
        <v>2.9091999999999998</v>
      </c>
      <c r="BJ31">
        <v>2.9287000000000001</v>
      </c>
      <c r="BK31">
        <f t="shared" si="0"/>
        <v>4.3533333333333334E-2</v>
      </c>
      <c r="BL31">
        <f t="shared" si="1"/>
        <v>7.3599999999999999E-2</v>
      </c>
      <c r="BM31">
        <f t="shared" si="2"/>
        <v>2.7121666666666666</v>
      </c>
      <c r="BN31">
        <f t="shared" si="3"/>
        <v>2.6687666666666665</v>
      </c>
    </row>
    <row r="32" spans="1:66" x14ac:dyDescent="0.6">
      <c r="A32" s="1">
        <v>1.9444444444444445E-2</v>
      </c>
      <c r="B32">
        <v>23.2</v>
      </c>
      <c r="C32">
        <v>4.3700000000000003E-2</v>
      </c>
      <c r="D32">
        <v>4.41E-2</v>
      </c>
      <c r="E32">
        <v>4.5499999999999999E-2</v>
      </c>
      <c r="F32">
        <v>6.6900000000000001E-2</v>
      </c>
      <c r="G32">
        <v>6.7500000000000004E-2</v>
      </c>
      <c r="H32">
        <v>6.6900000000000001E-2</v>
      </c>
      <c r="I32">
        <v>2.6859000000000002</v>
      </c>
      <c r="J32">
        <v>2.8033000000000001</v>
      </c>
      <c r="K32">
        <v>2.6640000000000001</v>
      </c>
      <c r="L32">
        <v>2.6442000000000001</v>
      </c>
      <c r="M32">
        <v>2.5977999999999999</v>
      </c>
      <c r="N32">
        <v>2.6840000000000002</v>
      </c>
      <c r="O32">
        <v>4.4699999999999997E-2</v>
      </c>
      <c r="P32">
        <v>4.3799999999999999E-2</v>
      </c>
      <c r="Q32">
        <v>4.4299999999999999E-2</v>
      </c>
      <c r="R32">
        <v>6.6699999999999995E-2</v>
      </c>
      <c r="S32">
        <v>6.6600000000000006E-2</v>
      </c>
      <c r="T32">
        <v>6.59E-2</v>
      </c>
      <c r="U32">
        <v>2.7376</v>
      </c>
      <c r="V32">
        <v>2.6432000000000002</v>
      </c>
      <c r="W32">
        <v>2.6917</v>
      </c>
      <c r="X32">
        <v>2.6435</v>
      </c>
      <c r="Y32">
        <v>2.6924999999999999</v>
      </c>
      <c r="Z32">
        <v>2.6701999999999999</v>
      </c>
      <c r="AA32">
        <v>4.3999999999999997E-2</v>
      </c>
      <c r="AB32">
        <v>4.4299999999999999E-2</v>
      </c>
      <c r="AC32">
        <v>4.3999999999999997E-2</v>
      </c>
      <c r="AD32">
        <v>6.7299999999999999E-2</v>
      </c>
      <c r="AE32">
        <v>6.7100000000000007E-2</v>
      </c>
      <c r="AF32">
        <v>9.1399999999999995E-2</v>
      </c>
      <c r="AG32">
        <v>1.1936</v>
      </c>
      <c r="AH32">
        <v>1.1217999999999999</v>
      </c>
      <c r="AI32">
        <v>1.1880999999999999</v>
      </c>
      <c r="AJ32">
        <v>1.2906</v>
      </c>
      <c r="AK32">
        <v>1.2719</v>
      </c>
      <c r="AL32">
        <v>1.3241000000000001</v>
      </c>
      <c r="AM32">
        <v>4.2999999999999997E-2</v>
      </c>
      <c r="AN32">
        <v>4.41E-2</v>
      </c>
      <c r="AO32">
        <v>4.3799999999999999E-2</v>
      </c>
      <c r="AP32">
        <v>6.6400000000000001E-2</v>
      </c>
      <c r="AQ32">
        <v>8.8400000000000006E-2</v>
      </c>
      <c r="AR32">
        <v>6.6400000000000001E-2</v>
      </c>
      <c r="AS32">
        <v>2.6637</v>
      </c>
      <c r="AT32">
        <v>2.8008000000000002</v>
      </c>
      <c r="AU32">
        <v>2.6690999999999998</v>
      </c>
      <c r="AV32">
        <v>2.6421999999999999</v>
      </c>
      <c r="AW32">
        <v>2.6753</v>
      </c>
      <c r="AX32">
        <v>2.6886999999999999</v>
      </c>
      <c r="AY32">
        <v>4.3799999999999999E-2</v>
      </c>
      <c r="AZ32">
        <v>4.4200000000000003E-2</v>
      </c>
      <c r="BA32">
        <v>4.3999999999999997E-2</v>
      </c>
      <c r="BB32">
        <v>6.6600000000000006E-2</v>
      </c>
      <c r="BC32">
        <v>8.7999999999999995E-2</v>
      </c>
      <c r="BD32">
        <v>6.6600000000000006E-2</v>
      </c>
      <c r="BE32">
        <v>2.6375999999999999</v>
      </c>
      <c r="BF32">
        <v>2.782</v>
      </c>
      <c r="BG32">
        <v>2.7078000000000002</v>
      </c>
      <c r="BH32">
        <v>2.6417000000000002</v>
      </c>
      <c r="BI32">
        <v>2.9049999999999998</v>
      </c>
      <c r="BJ32">
        <v>2.9258999999999999</v>
      </c>
      <c r="BK32">
        <f t="shared" si="0"/>
        <v>4.363333333333333E-2</v>
      </c>
      <c r="BL32">
        <f t="shared" si="1"/>
        <v>7.3733333333333331E-2</v>
      </c>
      <c r="BM32">
        <f t="shared" si="2"/>
        <v>2.7111999999999998</v>
      </c>
      <c r="BN32">
        <f t="shared" si="3"/>
        <v>2.6687333333333334</v>
      </c>
    </row>
    <row r="33" spans="1:66" x14ac:dyDescent="0.6">
      <c r="A33" s="1">
        <v>2.013888888888889E-2</v>
      </c>
      <c r="B33">
        <v>23.2</v>
      </c>
      <c r="C33">
        <v>4.3299999999999998E-2</v>
      </c>
      <c r="D33">
        <v>4.41E-2</v>
      </c>
      <c r="E33">
        <v>4.5699999999999998E-2</v>
      </c>
      <c r="F33">
        <v>6.6600000000000006E-2</v>
      </c>
      <c r="G33">
        <v>6.7299999999999999E-2</v>
      </c>
      <c r="H33">
        <v>6.7100000000000007E-2</v>
      </c>
      <c r="I33">
        <v>2.6991999999999998</v>
      </c>
      <c r="J33">
        <v>2.8079999999999998</v>
      </c>
      <c r="K33">
        <v>2.6743000000000001</v>
      </c>
      <c r="L33">
        <v>2.6432000000000002</v>
      </c>
      <c r="M33">
        <v>2.5971000000000002</v>
      </c>
      <c r="N33">
        <v>2.6905000000000001</v>
      </c>
      <c r="O33">
        <v>4.41E-2</v>
      </c>
      <c r="P33">
        <v>4.3900000000000002E-2</v>
      </c>
      <c r="Q33">
        <v>4.4299999999999999E-2</v>
      </c>
      <c r="R33">
        <v>6.6699999999999995E-2</v>
      </c>
      <c r="S33">
        <v>6.6900000000000001E-2</v>
      </c>
      <c r="T33">
        <v>6.6299999999999998E-2</v>
      </c>
      <c r="U33">
        <v>2.7357</v>
      </c>
      <c r="V33">
        <v>2.6429999999999998</v>
      </c>
      <c r="W33">
        <v>2.7084999999999999</v>
      </c>
      <c r="X33">
        <v>2.6364000000000001</v>
      </c>
      <c r="Y33">
        <v>2.7027000000000001</v>
      </c>
      <c r="Z33">
        <v>2.6703000000000001</v>
      </c>
      <c r="AA33">
        <v>4.3799999999999999E-2</v>
      </c>
      <c r="AB33">
        <v>4.4299999999999999E-2</v>
      </c>
      <c r="AC33">
        <v>4.4299999999999999E-2</v>
      </c>
      <c r="AD33">
        <v>6.6699999999999995E-2</v>
      </c>
      <c r="AE33">
        <v>6.7199999999999996E-2</v>
      </c>
      <c r="AF33">
        <v>9.0999999999999998E-2</v>
      </c>
      <c r="AG33">
        <v>1.2382</v>
      </c>
      <c r="AH33">
        <v>1.1671</v>
      </c>
      <c r="AI33">
        <v>1.2269000000000001</v>
      </c>
      <c r="AJ33">
        <v>1.3345</v>
      </c>
      <c r="AK33">
        <v>1.3130999999999999</v>
      </c>
      <c r="AL33">
        <v>1.4353</v>
      </c>
      <c r="AM33">
        <v>4.3099999999999999E-2</v>
      </c>
      <c r="AN33">
        <v>4.4499999999999998E-2</v>
      </c>
      <c r="AO33">
        <v>4.3900000000000002E-2</v>
      </c>
      <c r="AP33">
        <v>6.6199999999999995E-2</v>
      </c>
      <c r="AQ33">
        <v>8.8300000000000003E-2</v>
      </c>
      <c r="AR33">
        <v>6.6900000000000001E-2</v>
      </c>
      <c r="AS33">
        <v>2.6644999999999999</v>
      </c>
      <c r="AT33">
        <v>2.8100999999999998</v>
      </c>
      <c r="AU33">
        <v>2.6608000000000001</v>
      </c>
      <c r="AV33">
        <v>2.6469</v>
      </c>
      <c r="AW33">
        <v>2.6812</v>
      </c>
      <c r="AX33">
        <v>2.6916000000000002</v>
      </c>
      <c r="AY33">
        <v>4.3900000000000002E-2</v>
      </c>
      <c r="AZ33">
        <v>4.4299999999999999E-2</v>
      </c>
      <c r="BA33">
        <v>4.4299999999999999E-2</v>
      </c>
      <c r="BB33">
        <v>6.6699999999999995E-2</v>
      </c>
      <c r="BC33">
        <v>8.7499999999999994E-2</v>
      </c>
      <c r="BD33">
        <v>6.6699999999999995E-2</v>
      </c>
      <c r="BE33">
        <v>2.6343000000000001</v>
      </c>
      <c r="BF33">
        <v>2.778</v>
      </c>
      <c r="BG33">
        <v>2.7084000000000001</v>
      </c>
      <c r="BH33">
        <v>2.6425999999999998</v>
      </c>
      <c r="BI33">
        <v>2.9110999999999998</v>
      </c>
      <c r="BJ33">
        <v>2.9339</v>
      </c>
      <c r="BK33">
        <f t="shared" si="0"/>
        <v>4.3833333333333335E-2</v>
      </c>
      <c r="BL33">
        <f t="shared" si="1"/>
        <v>7.3799999999999991E-2</v>
      </c>
      <c r="BM33">
        <f t="shared" si="2"/>
        <v>2.7118000000000002</v>
      </c>
      <c r="BN33">
        <f t="shared" si="3"/>
        <v>2.6732333333333336</v>
      </c>
    </row>
    <row r="34" spans="1:66" x14ac:dyDescent="0.6">
      <c r="A34" s="1">
        <v>2.0833333333333332E-2</v>
      </c>
      <c r="B34">
        <v>23.2</v>
      </c>
      <c r="C34">
        <v>4.3499999999999997E-2</v>
      </c>
      <c r="D34">
        <v>4.41E-2</v>
      </c>
      <c r="E34">
        <v>4.5600000000000002E-2</v>
      </c>
      <c r="F34">
        <v>6.6900000000000001E-2</v>
      </c>
      <c r="G34">
        <v>6.7299999999999999E-2</v>
      </c>
      <c r="H34">
        <v>6.6699999999999995E-2</v>
      </c>
      <c r="I34">
        <v>2.6989000000000001</v>
      </c>
      <c r="J34">
        <v>2.8100999999999998</v>
      </c>
      <c r="K34">
        <v>2.6840999999999999</v>
      </c>
      <c r="L34">
        <v>2.6427</v>
      </c>
      <c r="M34">
        <v>2.6025</v>
      </c>
      <c r="N34">
        <v>2.6879</v>
      </c>
      <c r="O34">
        <v>4.4699999999999997E-2</v>
      </c>
      <c r="P34">
        <v>4.3799999999999999E-2</v>
      </c>
      <c r="Q34">
        <v>4.4299999999999999E-2</v>
      </c>
      <c r="R34">
        <v>6.7000000000000004E-2</v>
      </c>
      <c r="S34">
        <v>6.6699999999999995E-2</v>
      </c>
      <c r="T34">
        <v>6.6199999999999995E-2</v>
      </c>
      <c r="U34">
        <v>2.7414000000000001</v>
      </c>
      <c r="V34">
        <v>2.6383000000000001</v>
      </c>
      <c r="W34">
        <v>2.6878000000000002</v>
      </c>
      <c r="X34">
        <v>2.6459999999999999</v>
      </c>
      <c r="Y34">
        <v>2.698</v>
      </c>
      <c r="Z34">
        <v>2.6753999999999998</v>
      </c>
      <c r="AA34">
        <v>4.3999999999999997E-2</v>
      </c>
      <c r="AB34">
        <v>4.4499999999999998E-2</v>
      </c>
      <c r="AC34">
        <v>4.3999999999999997E-2</v>
      </c>
      <c r="AD34">
        <v>6.7000000000000004E-2</v>
      </c>
      <c r="AE34">
        <v>6.7199999999999996E-2</v>
      </c>
      <c r="AF34">
        <v>9.1300000000000006E-2</v>
      </c>
      <c r="AG34">
        <v>1.2796000000000001</v>
      </c>
      <c r="AH34">
        <v>1.2057</v>
      </c>
      <c r="AI34">
        <v>1.2725</v>
      </c>
      <c r="AJ34">
        <v>1.3805000000000001</v>
      </c>
      <c r="AK34">
        <v>1.3594999999999999</v>
      </c>
      <c r="AL34">
        <v>1.4748000000000001</v>
      </c>
      <c r="AM34">
        <v>4.3200000000000002E-2</v>
      </c>
      <c r="AN34">
        <v>4.4499999999999998E-2</v>
      </c>
      <c r="AO34">
        <v>4.3799999999999999E-2</v>
      </c>
      <c r="AP34">
        <v>6.6199999999999995E-2</v>
      </c>
      <c r="AQ34">
        <v>8.8900000000000007E-2</v>
      </c>
      <c r="AR34">
        <v>6.6900000000000001E-2</v>
      </c>
      <c r="AS34">
        <v>2.6695000000000002</v>
      </c>
      <c r="AT34">
        <v>2.8132000000000001</v>
      </c>
      <c r="AU34">
        <v>2.6663000000000001</v>
      </c>
      <c r="AV34">
        <v>2.641</v>
      </c>
      <c r="AW34">
        <v>2.6791</v>
      </c>
      <c r="AX34">
        <v>2.6823999999999999</v>
      </c>
      <c r="AY34">
        <v>4.3799999999999999E-2</v>
      </c>
      <c r="AZ34">
        <v>4.4200000000000003E-2</v>
      </c>
      <c r="BA34">
        <v>4.41E-2</v>
      </c>
      <c r="BB34">
        <v>6.6799999999999998E-2</v>
      </c>
      <c r="BC34">
        <v>8.8999999999999996E-2</v>
      </c>
      <c r="BD34">
        <v>6.6500000000000004E-2</v>
      </c>
      <c r="BE34">
        <v>2.6431</v>
      </c>
      <c r="BF34">
        <v>2.7783000000000002</v>
      </c>
      <c r="BG34">
        <v>2.7067999999999999</v>
      </c>
      <c r="BH34">
        <v>2.6408</v>
      </c>
      <c r="BI34">
        <v>2.9127000000000001</v>
      </c>
      <c r="BJ34">
        <v>2.9344000000000001</v>
      </c>
      <c r="BK34">
        <f t="shared" si="0"/>
        <v>4.3833333333333335E-2</v>
      </c>
      <c r="BL34">
        <f t="shared" si="1"/>
        <v>7.400000000000001E-2</v>
      </c>
      <c r="BM34">
        <f t="shared" si="2"/>
        <v>2.7163333333333335</v>
      </c>
      <c r="BN34">
        <f t="shared" si="3"/>
        <v>2.6675</v>
      </c>
    </row>
    <row r="36" spans="1:66" x14ac:dyDescent="0.6">
      <c r="A36" t="s">
        <v>69</v>
      </c>
      <c r="BK36" t="s">
        <v>75</v>
      </c>
      <c r="BL36" t="s">
        <v>74</v>
      </c>
      <c r="BM36" t="s">
        <v>76</v>
      </c>
      <c r="BN36" t="s">
        <v>77</v>
      </c>
    </row>
    <row r="37" spans="1:66" x14ac:dyDescent="0.6">
      <c r="A37" t="s">
        <v>70</v>
      </c>
    </row>
    <row r="38" spans="1:66" x14ac:dyDescent="0.6">
      <c r="BM38" t="s">
        <v>80</v>
      </c>
    </row>
    <row r="39" spans="1:66" x14ac:dyDescent="0.6">
      <c r="BM39">
        <f>TINV(0.05,2)</f>
        <v>4.3026527297494637</v>
      </c>
    </row>
    <row r="40" spans="1:66" x14ac:dyDescent="0.6">
      <c r="AU40" t="s">
        <v>81</v>
      </c>
      <c r="AW40" t="s">
        <v>84</v>
      </c>
    </row>
    <row r="41" spans="1:66" x14ac:dyDescent="0.6">
      <c r="AU41">
        <f>AVERAGE(AV20,AW20,AX20)</f>
        <v>2.6248333333333331</v>
      </c>
      <c r="AW41">
        <f>AVERAGE(AM20,AN20,AO20)</f>
        <v>4.3666666666666666E-2</v>
      </c>
    </row>
    <row r="42" spans="1:66" x14ac:dyDescent="0.6">
      <c r="AU42" t="s">
        <v>82</v>
      </c>
      <c r="AW42" t="s">
        <v>85</v>
      </c>
    </row>
    <row r="43" spans="1:66" x14ac:dyDescent="0.6">
      <c r="AU43">
        <f>STDEV(AV20,AW20,AX20)</f>
        <v>2.769482502803252E-2</v>
      </c>
      <c r="AW43">
        <f>STDEV(AM20,AN20,AO20)</f>
        <v>4.16333199893224E-4</v>
      </c>
    </row>
    <row r="44" spans="1:66" x14ac:dyDescent="0.6">
      <c r="AU44" t="s">
        <v>83</v>
      </c>
      <c r="AW44" t="s">
        <v>86</v>
      </c>
    </row>
    <row r="45" spans="1:66" x14ac:dyDescent="0.6">
      <c r="AU45">
        <f>BM39*AU43/SQRT(2)</f>
        <v>8.4259702832181579E-2</v>
      </c>
      <c r="AW45">
        <f>BM39*AW43/SQRT(2)</f>
        <v>1.2666666666666588E-3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PPIase_sp19_plate1.txt</vt:lpstr>
    </vt:vector>
  </TitlesOfParts>
  <Company>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 McClain</dc:creator>
  <cp:lastModifiedBy>N Liang</cp:lastModifiedBy>
  <dcterms:created xsi:type="dcterms:W3CDTF">2019-02-28T02:08:37Z</dcterms:created>
  <dcterms:modified xsi:type="dcterms:W3CDTF">2019-03-05T20:59:31Z</dcterms:modified>
</cp:coreProperties>
</file>